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ARIJANA\Desktop\"/>
    </mc:Choice>
  </mc:AlternateContent>
  <xr:revisionPtr revIDLastSave="0" documentId="8_{D2A45F7F-13EA-4F40-9821-188552D79178}" xr6:coauthVersionLast="47" xr6:coauthVersionMax="47" xr10:uidLastSave="{00000000-0000-0000-0000-000000000000}"/>
  <bookViews>
    <workbookView xWindow="6210" yWindow="870" windowWidth="21600" windowHeight="11295" xr2:uid="{00000000-000D-0000-FFFF-FFFF00000000}"/>
  </bookViews>
  <sheets>
    <sheet name="PROSINAC" sheetId="1" r:id="rId1"/>
  </sheets>
  <definedNames>
    <definedName name="Br_fakture">#REF!</definedName>
    <definedName name="NazivTvrtke">PROSINAC!#REF!</definedName>
    <definedName name="PojedinostiOBrFakture">"PojedinostiOFakturi[Br fakture]"</definedName>
    <definedName name="rngInvoice">PROSINAC!#REF!</definedName>
    <definedName name="TraženjeKupc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3" i="1" l="1"/>
  <c r="B8" i="1" a="1"/>
  <c r="B8" i="1" s="1"/>
  <c r="C8" i="1" a="1"/>
  <c r="C8" i="1" s="1"/>
  <c r="B9" i="1" a="1"/>
  <c r="B9" i="1" s="1"/>
  <c r="C9" i="1" a="1"/>
  <c r="C9" i="1" s="1"/>
</calcChain>
</file>

<file path=xl/sharedStrings.xml><?xml version="1.0" encoding="utf-8"?>
<sst xmlns="http://schemas.openxmlformats.org/spreadsheetml/2006/main" count="148" uniqueCount="72">
  <si>
    <t>Iznos</t>
  </si>
  <si>
    <t>ZAGREB</t>
  </si>
  <si>
    <t>ZAPOSLENICI</t>
  </si>
  <si>
    <t>DRŽAVNI PRORAČUN RH</t>
  </si>
  <si>
    <t>UKUPNO</t>
  </si>
  <si>
    <t>3231 USLUGE TELEFONA, POŠTE I PRIJEVOZA</t>
  </si>
  <si>
    <t>3223 ENERGIJA</t>
  </si>
  <si>
    <t>Naziv primatelja</t>
  </si>
  <si>
    <t>OIB primatelja</t>
  </si>
  <si>
    <t>Sjedište primatelja</t>
  </si>
  <si>
    <t>Vrsta rashoda i izdatka</t>
  </si>
  <si>
    <t>INFORMACIJA O TROŠENJU SREDSTAVA</t>
  </si>
  <si>
    <t>3221 UREDSKI MATERIJAL I OSTALI MATERIJALNI RASHODI</t>
  </si>
  <si>
    <t>SISAK</t>
  </si>
  <si>
    <t>3222 MATERIJALNI TROŠAK/KUHINJA</t>
  </si>
  <si>
    <t>VARAŽDIN</t>
  </si>
  <si>
    <t>3431 BANKARSKE USLUGE I USLUGE PLATNOG PROMETA</t>
  </si>
  <si>
    <t>BJELOVAR</t>
  </si>
  <si>
    <t>HRV.KOSTAJNICA</t>
  </si>
  <si>
    <t>ZAPOSLENICI/državni proračun</t>
  </si>
  <si>
    <t>Naziv ustanove: OSNOVNA ŠKOLA DAVORINA TRSTENJAKA</t>
  </si>
  <si>
    <t>Adresa: Školska 9</t>
  </si>
  <si>
    <t>Tel. broj: 044/811-803</t>
  </si>
  <si>
    <t>E-pošta: skola@os-dtrstenjaka-hrkostajnica.skole.hr</t>
  </si>
  <si>
    <t>Poštanski broj i grad: 44430 Hrvatska Kostajnica</t>
  </si>
  <si>
    <t>Web-mjesto: https:// os-dtrstenjaka-hrkostajnica.skole.hr</t>
  </si>
  <si>
    <t>PRIVREDNA BANKA ZAGREB D.D</t>
  </si>
  <si>
    <t>VINDIJA D.D.</t>
  </si>
  <si>
    <t xml:space="preserve">  </t>
  </si>
  <si>
    <t xml:space="preserve"> 3121 OSTALI RASHODI ZA ZAPOSLENE </t>
  </si>
  <si>
    <t>METRO CASH &amp; CARRY D.O.O.</t>
  </si>
  <si>
    <t>3238 RAČUNALNE USLUGE</t>
  </si>
  <si>
    <t>HRT</t>
  </si>
  <si>
    <t>3233 USLUGE PROM I INFOR.</t>
  </si>
  <si>
    <t>3239 OSTALE USLUGE</t>
  </si>
  <si>
    <t>VELIKA GORICA</t>
  </si>
  <si>
    <t>OPTI PRINT ADRIA</t>
  </si>
  <si>
    <t>FINA</t>
  </si>
  <si>
    <t xml:space="preserve"> 3211 SLUŽBENA PUTOVANJA </t>
  </si>
  <si>
    <t>PETRINJA</t>
  </si>
  <si>
    <t>HEP OPSKRBA D.O.O.</t>
  </si>
  <si>
    <t>HRVATSKI TELEKOM</t>
  </si>
  <si>
    <t>PODRAVKA D.D.</t>
  </si>
  <si>
    <t>KOPRIVNICA</t>
  </si>
  <si>
    <t>MESNA INDUSTRIJA BRAĆA PIVAC D.O.O.</t>
  </si>
  <si>
    <t>VRGORAC</t>
  </si>
  <si>
    <t>BS COMP S</t>
  </si>
  <si>
    <t>NEWMIP D.O.O.</t>
  </si>
  <si>
    <t>38129 OSTALE TEKUĆE DONACIJE U NARAVI</t>
  </si>
  <si>
    <t>UDRUGA LANAC KRETANJA</t>
  </si>
  <si>
    <t>3224 MATERIJAL ZA TEKUĆE I IN</t>
  </si>
  <si>
    <t>PEVEX D.D.</t>
  </si>
  <si>
    <t>SESVETE</t>
  </si>
  <si>
    <t>VODE BANOVINE D.O.O.</t>
  </si>
  <si>
    <t xml:space="preserve"> 3234 KOMUNALNE USLUGE </t>
  </si>
  <si>
    <t>EKOS HRVATSKA KOSTAJNICA D.O.O.</t>
  </si>
  <si>
    <t xml:space="preserve"> HRV.KOSTAJNICA </t>
  </si>
  <si>
    <t>LIBUSOFT CICOM D.O.O</t>
  </si>
  <si>
    <t>PROFIL KLETT D.O.O.</t>
  </si>
  <si>
    <t>CS DATA</t>
  </si>
  <si>
    <t>POLO</t>
  </si>
  <si>
    <t>3722 Naknade građanimai kućanstvima u naravi</t>
  </si>
  <si>
    <t>SIJEČANJ 2025.g.</t>
  </si>
  <si>
    <t>CREATIVE SOLUTIONS D.O.O</t>
  </si>
  <si>
    <t>HZ RIF</t>
  </si>
  <si>
    <t>POSLOVNI EDUKATOR D.O.O.</t>
  </si>
  <si>
    <t>KAŠTEL SUĆURAC</t>
  </si>
  <si>
    <t>3225 SITNI INVENTAR</t>
  </si>
  <si>
    <t>3111 BRUTO PLAĆE ZA REDOVAN RAD  ZA 12/24</t>
  </si>
  <si>
    <t>3212 PRIJEVOZ ZA 12/24</t>
  </si>
  <si>
    <t xml:space="preserve">3132 DOPRINOS ZO NA BRUTO </t>
  </si>
  <si>
    <t>3295 NOVČANA NAKNADA POSLODAVCA ZBOG NEZAPOŠLJAVANJA OSOBA S INVALIDITETOM ZA 12/24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</si>
</sst>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7">
    <numFmt numFmtId="42" formatCode="_-* #,##0\ &quot;kn&quot;_-;\-* #,##0\ &quot;kn&quot;_-;_-* &quot;-&quot;\ &quot;kn&quot;_-;_-@_-"/>
    <numFmt numFmtId="41" formatCode="_-* #,##0_-;\-* #,##0_-;_-* &quot;-&quot;_-;_-@_-"/>
    <numFmt numFmtId="44" formatCode="_-* #,##0.00\ &quot;kn&quot;_-;\-* #,##0.00\ &quot;kn&quot;_-;_-* &quot;-&quot;??\ &quot;kn&quot;_-;_-@_-"/>
    <numFmt numFmtId="43" formatCode="_-* #,##0.00_-;\-* #,##0.00_-;_-* &quot;-&quot;??_-;_-@_-"/>
    <numFmt numFmtId="164" formatCode="_-* #,##0.00\ _k_n_-;\-* #,##0.00\ _k_n_-;_-* &quot;-&quot;??\ _k_n_-;_-@_-"/>
    <numFmt numFmtId="165" formatCode="_(* #,##0_);_(* \(#,##0\);_(* &quot;-&quot;_);_(@_)"/>
    <numFmt numFmtId="166" formatCode="_(* #,##0.00_);_(* \(#,##0.00\);_(* &quot;-&quot;??_);_(@_)"/>
  </numFmts>
  <fonts count="34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sz val="12"/>
      <color theme="4" tint="-0.499984740745262"/>
      <name val="Calibri"/>
      <family val="2"/>
      <scheme val="minor"/>
    </font>
    <font>
      <b/>
      <sz val="25"/>
      <color theme="0"/>
      <name val="Calibri Light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Calibri Light"/>
      <family val="2"/>
      <scheme val="major"/>
    </font>
    <font>
      <sz val="12"/>
      <color theme="4" tint="-0.499984740745262"/>
      <name val="Calibri Light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Calibri Light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2" tint="-0.749961851863155"/>
      <name val="Calibri"/>
      <family val="2"/>
      <charset val="238"/>
      <scheme val="minor"/>
    </font>
    <font>
      <b/>
      <sz val="12"/>
      <color theme="4" tint="-0.499984740745262"/>
      <name val="Calibri Light"/>
      <family val="2"/>
      <charset val="238"/>
      <scheme val="major"/>
    </font>
    <font>
      <sz val="11"/>
      <color rgb="FF42424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1"/>
      <name val="Calibri"/>
      <family val="2"/>
      <scheme val="minor"/>
    </font>
    <font>
      <sz val="8"/>
      <color theme="2" tint="-0.749961851863155"/>
      <name val="Calibri"/>
      <family val="2"/>
      <scheme val="minor"/>
    </font>
    <font>
      <sz val="14"/>
      <color theme="0"/>
      <name val="Calibri Light"/>
      <family val="2"/>
      <scheme val="major"/>
    </font>
    <font>
      <sz val="11"/>
      <color rgb="FFFF0000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70C0"/>
        <bgColor indexed="64"/>
      </patternFill>
    </fill>
  </fills>
  <borders count="18">
    <border>
      <left/>
      <right/>
      <top/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4">
    <xf numFmtId="0" fontId="0" fillId="0" borderId="0" applyNumberFormat="0" applyFill="0" applyBorder="0">
      <alignment vertical="top" wrapText="1"/>
    </xf>
    <xf numFmtId="0" fontId="13" fillId="0" borderId="0" applyNumberFormat="0" applyFill="0" applyBorder="0" applyAlignment="0" applyProtection="0"/>
    <xf numFmtId="0" fontId="11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2" fillId="0" borderId="0" applyNumberFormat="0" applyFill="0" applyBorder="0" applyAlignment="0" applyProtection="0">
      <alignment vertical="top" wrapText="1"/>
    </xf>
    <xf numFmtId="0" fontId="6" fillId="4" borderId="2" applyNumberFormat="0" applyAlignment="0" applyProtection="0"/>
    <xf numFmtId="0" fontId="7" fillId="3" borderId="0" applyNumberFormat="0" applyBorder="0" applyAlignment="0" applyProtection="0"/>
    <xf numFmtId="0" fontId="10" fillId="0" borderId="0" applyFill="0" applyBorder="0" applyProtection="0">
      <alignment horizontal="left" vertical="center"/>
    </xf>
    <xf numFmtId="0" fontId="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" fillId="0" borderId="1" applyNumberFormat="0" applyAlignment="0" applyProtection="0"/>
    <xf numFmtId="0" fontId="15" fillId="0" borderId="0" applyFill="0" applyBorder="0" applyProtection="0">
      <alignment horizontal="left" vertical="center"/>
    </xf>
    <xf numFmtId="166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2" fontId="16" fillId="0" borderId="0" applyFont="0" applyFill="0" applyBorder="0" applyAlignment="0" applyProtection="0"/>
    <xf numFmtId="0" fontId="17" fillId="6" borderId="0" applyNumberFormat="0" applyBorder="0" applyAlignment="0" applyProtection="0"/>
    <xf numFmtId="0" fontId="18" fillId="7" borderId="0" applyNumberFormat="0" applyBorder="0" applyAlignment="0" applyProtection="0"/>
    <xf numFmtId="0" fontId="19" fillId="8" borderId="0" applyNumberFormat="0" applyBorder="0" applyAlignment="0" applyProtection="0"/>
    <xf numFmtId="0" fontId="20" fillId="9" borderId="3" applyNumberFormat="0" applyAlignment="0" applyProtection="0"/>
    <xf numFmtId="0" fontId="21" fillId="10" borderId="4" applyNumberFormat="0" applyAlignment="0" applyProtection="0"/>
    <xf numFmtId="0" fontId="22" fillId="10" borderId="3" applyNumberFormat="0" applyAlignment="0" applyProtection="0"/>
    <xf numFmtId="0" fontId="23" fillId="0" borderId="5" applyNumberFormat="0" applyFill="0" applyAlignment="0" applyProtection="0"/>
    <xf numFmtId="0" fontId="24" fillId="11" borderId="6" applyNumberFormat="0" applyAlignment="0" applyProtection="0"/>
    <xf numFmtId="0" fontId="16" fillId="12" borderId="7" applyNumberFormat="0" applyFont="0" applyAlignment="0" applyProtection="0"/>
    <xf numFmtId="0" fontId="25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5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5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5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5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5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43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2" fontId="16" fillId="0" borderId="0" applyFont="0" applyFill="0" applyBorder="0" applyAlignment="0" applyProtection="0"/>
    <xf numFmtId="43" fontId="16" fillId="0" borderId="0" applyFont="0" applyFill="0" applyBorder="0" applyAlignment="0" applyProtection="0"/>
  </cellStyleXfs>
  <cellXfs count="39">
    <xf numFmtId="0" fontId="0" fillId="0" borderId="0" xfId="0">
      <alignment vertical="top" wrapText="1"/>
    </xf>
    <xf numFmtId="0" fontId="3" fillId="0" borderId="0" xfId="0" applyFont="1">
      <alignment vertical="top" wrapText="1"/>
    </xf>
    <xf numFmtId="0" fontId="3" fillId="0" borderId="0" xfId="0" applyFont="1" applyAlignment="1">
      <alignment vertical="center"/>
    </xf>
    <xf numFmtId="0" fontId="6" fillId="4" borderId="2" xfId="6" applyAlignment="1" applyProtection="1">
      <alignment vertical="top" wrapText="1"/>
    </xf>
    <xf numFmtId="0" fontId="7" fillId="3" borderId="0" xfId="7" applyAlignment="1" applyProtection="1">
      <alignment vertical="top" wrapText="1"/>
    </xf>
    <xf numFmtId="44" fontId="0" fillId="2" borderId="0" xfId="0" applyNumberFormat="1" applyFill="1" applyBorder="1" applyAlignment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0" fontId="3" fillId="0" borderId="0" xfId="0" applyFont="1" applyAlignment="1">
      <alignment horizontal="center" vertical="top" wrapText="1"/>
    </xf>
    <xf numFmtId="44" fontId="0" fillId="2" borderId="0" xfId="0" applyNumberFormat="1" applyFill="1" applyBorder="1" applyAlignment="1">
      <alignment horizontal="center" vertical="center" wrapText="1"/>
    </xf>
    <xf numFmtId="164" fontId="0" fillId="0" borderId="0" xfId="0" applyNumberFormat="1" applyFill="1" applyBorder="1" applyAlignment="1">
      <alignment horizontal="center" vertical="center"/>
    </xf>
    <xf numFmtId="0" fontId="26" fillId="2" borderId="0" xfId="0" applyNumberFormat="1" applyFont="1" applyFill="1" applyBorder="1" applyAlignment="1">
      <alignment horizontal="center" vertical="center"/>
    </xf>
    <xf numFmtId="44" fontId="26" fillId="2" borderId="0" xfId="0" applyNumberFormat="1" applyFont="1" applyFill="1" applyBorder="1" applyAlignment="1">
      <alignment horizontal="center" vertical="center"/>
    </xf>
    <xf numFmtId="164" fontId="26" fillId="0" borderId="0" xfId="0" applyNumberFormat="1" applyFont="1" applyFill="1" applyBorder="1" applyAlignment="1">
      <alignment horizontal="center" vertical="center"/>
    </xf>
    <xf numFmtId="0" fontId="29" fillId="0" borderId="0" xfId="0" applyFont="1" applyAlignment="1">
      <alignment vertical="center"/>
    </xf>
    <xf numFmtId="0" fontId="3" fillId="2" borderId="0" xfId="0" applyFont="1" applyFill="1">
      <alignment vertical="top" wrapText="1"/>
    </xf>
    <xf numFmtId="0" fontId="3" fillId="2" borderId="0" xfId="0" applyFont="1" applyFill="1" applyAlignment="1">
      <alignment vertical="center"/>
    </xf>
    <xf numFmtId="0" fontId="29" fillId="2" borderId="0" xfId="0" applyFont="1" applyFill="1" applyAlignment="1">
      <alignment vertical="center"/>
    </xf>
    <xf numFmtId="44" fontId="31" fillId="2" borderId="0" xfId="0" applyNumberFormat="1" applyFont="1" applyFill="1" applyBorder="1" applyAlignment="1">
      <alignment horizontal="center" vertical="center" wrapText="1"/>
    </xf>
    <xf numFmtId="44" fontId="26" fillId="2" borderId="0" xfId="0" applyNumberFormat="1" applyFont="1" applyFill="1" applyBorder="1" applyAlignment="1">
      <alignment horizontal="center" vertical="center" wrapText="1"/>
    </xf>
    <xf numFmtId="0" fontId="27" fillId="0" borderId="9" xfId="2" applyFont="1" applyBorder="1" applyAlignment="1" applyProtection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0" fontId="30" fillId="3" borderId="8" xfId="7" applyFont="1" applyBorder="1" applyAlignment="1">
      <alignment horizontal="left" vertical="center" wrapText="1"/>
    </xf>
    <xf numFmtId="0" fontId="32" fillId="36" borderId="0" xfId="8" applyFont="1" applyFill="1" applyBorder="1" applyAlignment="1" applyProtection="1">
      <alignment horizontal="center" vertical="center"/>
    </xf>
    <xf numFmtId="0" fontId="32" fillId="36" borderId="0" xfId="8" applyFont="1" applyFill="1" applyBorder="1" applyAlignment="1" applyProtection="1">
      <alignment horizontal="center" vertical="center" wrapText="1"/>
    </xf>
    <xf numFmtId="0" fontId="28" fillId="35" borderId="0" xfId="0" applyFont="1" applyFill="1" applyAlignment="1">
      <alignment horizontal="center" vertical="center" wrapText="1"/>
    </xf>
    <xf numFmtId="0" fontId="33" fillId="2" borderId="0" xfId="0" applyNumberFormat="1" applyFont="1" applyFill="1" applyAlignment="1">
      <alignment horizontal="center" vertical="center"/>
    </xf>
    <xf numFmtId="0" fontId="0" fillId="2" borderId="0" xfId="0" applyNumberFormat="1" applyFill="1" applyAlignment="1">
      <alignment horizontal="center" vertical="center"/>
    </xf>
    <xf numFmtId="0" fontId="0" fillId="35" borderId="0" xfId="0" applyNumberFormat="1" applyFill="1" applyAlignment="1">
      <alignment horizontal="center" vertical="center"/>
    </xf>
    <xf numFmtId="0" fontId="30" fillId="2" borderId="0" xfId="0" applyNumberFormat="1" applyFont="1" applyFill="1" applyAlignment="1">
      <alignment horizontal="center" vertical="center"/>
    </xf>
    <xf numFmtId="0" fontId="27" fillId="0" borderId="12" xfId="2" applyFont="1" applyBorder="1" applyAlignment="1" applyProtection="1">
      <alignment horizontal="center" vertical="center"/>
    </xf>
    <xf numFmtId="0" fontId="27" fillId="0" borderId="13" xfId="2" applyFont="1" applyBorder="1" applyAlignment="1" applyProtection="1">
      <alignment horizontal="center" vertical="center"/>
    </xf>
    <xf numFmtId="0" fontId="27" fillId="0" borderId="14" xfId="2" applyFont="1" applyBorder="1" applyAlignment="1" applyProtection="1">
      <alignment horizontal="center" vertical="center"/>
    </xf>
    <xf numFmtId="0" fontId="6" fillId="36" borderId="15" xfId="6" applyFill="1" applyBorder="1" applyAlignment="1" applyProtection="1">
      <alignment horizontal="center" vertical="center" wrapText="1"/>
    </xf>
    <xf numFmtId="0" fontId="6" fillId="36" borderId="16" xfId="6" applyFill="1" applyBorder="1" applyAlignment="1" applyProtection="1">
      <alignment horizontal="center" vertical="center" wrapText="1"/>
    </xf>
    <xf numFmtId="0" fontId="6" fillId="36" borderId="17" xfId="6" applyFill="1" applyBorder="1" applyAlignment="1" applyProtection="1">
      <alignment horizontal="center" vertical="center" wrapText="1"/>
    </xf>
    <xf numFmtId="0" fontId="30" fillId="3" borderId="8" xfId="7" applyFont="1" applyBorder="1" applyAlignment="1">
      <alignment horizontal="left" vertical="center" wrapText="1"/>
    </xf>
    <xf numFmtId="0" fontId="30" fillId="3" borderId="8" xfId="7" applyFont="1" applyBorder="1" applyAlignment="1">
      <alignment horizontal="center" vertical="center" wrapText="1"/>
    </xf>
  </cellXfs>
  <cellStyles count="54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Valuta [0] 2" xfId="52" xr:uid="{00000000-0005-0000-0000-00002F000000}"/>
    <cellStyle name="Valuta 2" xfId="51" xr:uid="{00000000-0005-0000-0000-000030000000}"/>
    <cellStyle name="Zarez" xfId="13" builtinId="3" customBuiltin="1"/>
    <cellStyle name="Zarez [0]" xfId="14" builtinId="6" customBuiltin="1"/>
    <cellStyle name="Zarez [0] 2" xfId="50" xr:uid="{00000000-0005-0000-0000-000033000000}"/>
    <cellStyle name="Zarez 2" xfId="49" xr:uid="{00000000-0005-0000-0000-000034000000}"/>
    <cellStyle name="Zarez 3" xfId="53" xr:uid="{00000000-0005-0000-0000-000035000000}"/>
  </cellStyles>
  <dxfs count="51"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4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14"/>
        <color theme="0"/>
        <name val="Calibri Light"/>
        <scheme val="major"/>
      </font>
      <fill>
        <patternFill patternType="solid">
          <fgColor indexed="64"/>
          <bgColor rgb="FF0070C0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 xr9:uid="{00000000-0011-0000-FFFF-FFFF00000000}">
      <tableStyleElement type="wholeTable" dxfId="50"/>
      <tableStyleElement type="headerRow" dxfId="49"/>
      <tableStyleElement type="totalRow" dxfId="48"/>
      <tableStyleElement type="firstColumn" dxfId="47"/>
      <tableStyleElement type="lastColumn" dxfId="46"/>
      <tableStyleElement type="firstRowStripe" dxfId="45"/>
      <tableStyleElement type="firstColumnStripe" dxfId="44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FakturaProjekta" displayName="FakturaProjekta" ref="A6:E53" headerRowDxfId="43" dataDxfId="42" totalsRowDxfId="41">
  <autoFilter ref="A6:E53" xr:uid="{00000000-0009-0000-0100-000004000000}">
    <filterColumn colId="0" hiddenButton="1"/>
    <filterColumn colId="1" hiddenButton="1"/>
    <filterColumn colId="2" hiddenButton="1"/>
    <filterColumn colId="4" hiddenButton="1"/>
  </autoFilter>
  <tableColumns count="5">
    <tableColumn id="7" xr3:uid="{00000000-0010-0000-0000-000007000000}" name="Naziv primatelja" dataDxfId="40" totalsRowDxfId="39">
      <calculatedColumnFormula array="1">IFERROR(INDEX(#REF!,SMALL(IF(#REF!=rngInvoice,ROW(#REF!)-ROW(#REF!)), ROW(1:1)), MATCH($A$6,#REF!, 0)),"")</calculatedColumnFormula>
    </tableColumn>
    <tableColumn id="8" xr3:uid="{00000000-0010-0000-0000-000008000000}" name="OIB primatelja" dataDxfId="38" totalsRowDxfId="37">
      <calculatedColumnFormula array="1">IFERROR(INDEX(#REF!,SMALL(IF(#REF!=rngInvoice,ROW(#REF!)-ROW(#REF!)), ROW(1:1)), MATCH($B$6,#REF!, 0)),"")</calculatedColumnFormula>
    </tableColumn>
    <tableColumn id="10" xr3:uid="{00000000-0010-0000-0000-00000A000000}" name="Sjedište primatelja" dataDxfId="36" totalsRowDxfId="35">
      <calculatedColumnFormula array="1">IFERROR(INDEX(#REF!,SMALL(IF(#REF!=rngInvoice,ROW(#REF!)-ROW(#REF!)), ROW(1:1)), MATCH($C$6,#REF!, 0)),"")</calculatedColumnFormula>
    </tableColumn>
    <tableColumn id="3" xr3:uid="{00000000-0010-0000-0000-000003000000}" name="Vrsta rashoda i izdatka" dataDxfId="34" totalsRowDxfId="33"/>
    <tableColumn id="11" xr3:uid="{00000000-0010-0000-0000-00000B000000}" name="Iznos" totalsRowFunction="count" dataDxfId="32" totalsRowDxfId="31">
      <calculatedColumnFormula>IFERROR((A7*B7)-C7,"")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Retrospect">
  <a:themeElements>
    <a:clrScheme name="Yellow">
      <a:dk1>
        <a:sysClr val="windowText" lastClr="000000"/>
      </a:dk1>
      <a:lt1>
        <a:sysClr val="window" lastClr="FFFFFF"/>
      </a:lt1>
      <a:dk2>
        <a:srgbClr val="39302A"/>
      </a:dk2>
      <a:lt2>
        <a:srgbClr val="E5DEDB"/>
      </a:lt2>
      <a:accent1>
        <a:srgbClr val="FFCA08"/>
      </a:accent1>
      <a:accent2>
        <a:srgbClr val="F8931D"/>
      </a:accent2>
      <a:accent3>
        <a:srgbClr val="CE8D3E"/>
      </a:accent3>
      <a:accent4>
        <a:srgbClr val="EC7016"/>
      </a:accent4>
      <a:accent5>
        <a:srgbClr val="E64823"/>
      </a:accent5>
      <a:accent6>
        <a:srgbClr val="9C6A6A"/>
      </a:accent6>
      <a:hlink>
        <a:srgbClr val="2998E3"/>
      </a:hlink>
      <a:folHlink>
        <a:srgbClr val="7F723D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Retrospect">
      <a:fillStyleLst>
        <a:solidFill>
          <a:schemeClr val="phClr"/>
        </a:solidFill>
        <a:gradFill rotWithShape="1">
          <a:gsLst>
            <a:gs pos="0">
              <a:schemeClr val="phClr">
                <a:tint val="65000"/>
                <a:shade val="92000"/>
                <a:satMod val="130000"/>
              </a:schemeClr>
            </a:gs>
            <a:gs pos="45000">
              <a:schemeClr val="phClr">
                <a:tint val="60000"/>
                <a:shade val="99000"/>
                <a:satMod val="120000"/>
              </a:schemeClr>
            </a:gs>
            <a:gs pos="100000">
              <a:schemeClr val="phClr">
                <a:tint val="55000"/>
                <a:satMod val="14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shade val="85000"/>
                <a:satMod val="130000"/>
              </a:schemeClr>
            </a:gs>
            <a:gs pos="34000">
              <a:schemeClr val="phClr">
                <a:shade val="87000"/>
                <a:satMod val="125000"/>
              </a:schemeClr>
            </a:gs>
            <a:gs pos="70000">
              <a:schemeClr val="phClr">
                <a:tint val="100000"/>
                <a:shade val="90000"/>
                <a:satMod val="130000"/>
              </a:schemeClr>
            </a:gs>
            <a:gs pos="100000">
              <a:schemeClr val="phClr">
                <a:tint val="100000"/>
                <a:shade val="100000"/>
                <a:satMod val="11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12700" cap="flat" cmpd="sng" algn="ctr">
          <a:solidFill>
            <a:schemeClr val="phClr"/>
          </a:solidFill>
          <a:prstDash val="solid"/>
        </a:ln>
        <a:ln w="15875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</a:effectStyle>
        <a:effectStyle>
          <a:effectLst>
            <a:outerShdw blurRad="44450" dist="25400" dir="2700000" algn="b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9800000"/>
            </a:lightRig>
          </a:scene3d>
          <a:sp3d prstMaterial="flat">
            <a:bevelT w="25400" h="31750"/>
          </a:sp3d>
        </a:effectStyle>
      </a:effectStyleLst>
      <a:bgFillStyleLst>
        <a:solidFill>
          <a:schemeClr val="phClr"/>
        </a:solidFill>
        <a:solidFill>
          <a:schemeClr val="phClr">
            <a:tint val="90000"/>
            <a:shade val="97000"/>
            <a:satMod val="130000"/>
          </a:schemeClr>
        </a:solidFill>
        <a:gradFill rotWithShape="1">
          <a:gsLst>
            <a:gs pos="0">
              <a:schemeClr val="phClr">
                <a:tint val="96000"/>
                <a:shade val="99000"/>
                <a:satMod val="140000"/>
              </a:schemeClr>
            </a:gs>
            <a:gs pos="65000">
              <a:schemeClr val="phClr">
                <a:tint val="100000"/>
                <a:shade val="80000"/>
                <a:satMod val="130000"/>
              </a:schemeClr>
            </a:gs>
            <a:gs pos="100000">
              <a:schemeClr val="phClr">
                <a:tint val="100000"/>
                <a:shade val="48000"/>
                <a:satMod val="120000"/>
              </a:schemeClr>
            </a:gs>
          </a:gsLst>
          <a:lin ang="162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Retrospect" id="{5F128B03-DCCA-4EEB-AB3B-CF2899314A46}" vid="{3F1AAB62-24C6-49D2-8E01-B56FAC9A3DCD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theme="4" tint="-0.499984740745262"/>
    <pageSetUpPr autoPageBreaks="0" fitToPage="1"/>
  </sheetPr>
  <dimension ref="A1:G56"/>
  <sheetViews>
    <sheetView showGridLines="0" tabSelected="1" zoomScale="80" zoomScaleNormal="80" workbookViewId="0">
      <selection activeCell="B35" sqref="B35"/>
    </sheetView>
  </sheetViews>
  <sheetFormatPr defaultColWidth="9" defaultRowHeight="30" customHeight="1" x14ac:dyDescent="0.25"/>
  <cols>
    <col min="1" max="1" width="38.7109375" style="7" customWidth="1"/>
    <col min="2" max="2" width="24.7109375" style="7" customWidth="1"/>
    <col min="3" max="3" width="27.5703125" style="7" customWidth="1"/>
    <col min="4" max="4" width="31.5703125" style="7" customWidth="1"/>
    <col min="5" max="5" width="21.42578125" style="7" customWidth="1"/>
    <col min="6" max="6" width="0.28515625" style="1" customWidth="1"/>
    <col min="7" max="7" width="11.28515625" style="14" customWidth="1"/>
    <col min="8" max="9" width="9" style="1"/>
    <col min="10" max="12" width="9.42578125" style="1" customWidth="1"/>
    <col min="13" max="16384" width="9" style="1"/>
  </cols>
  <sheetData>
    <row r="1" spans="1:7" ht="30" customHeight="1" thickBot="1" x14ac:dyDescent="0.3">
      <c r="A1" s="34" t="s">
        <v>20</v>
      </c>
      <c r="B1" s="35"/>
      <c r="C1" s="35"/>
      <c r="D1" s="35"/>
      <c r="E1" s="36"/>
      <c r="F1" s="3"/>
    </row>
    <row r="2" spans="1:7" ht="30" customHeight="1" thickTop="1" x14ac:dyDescent="0.25">
      <c r="A2" s="37" t="s">
        <v>21</v>
      </c>
      <c r="B2" s="37"/>
      <c r="C2" s="23" t="s">
        <v>22</v>
      </c>
      <c r="D2" s="38" t="s">
        <v>23</v>
      </c>
      <c r="E2" s="38"/>
      <c r="F2" s="4"/>
    </row>
    <row r="3" spans="1:7" ht="30" customHeight="1" x14ac:dyDescent="0.25">
      <c r="A3" s="37" t="s">
        <v>24</v>
      </c>
      <c r="B3" s="37"/>
      <c r="C3" s="23"/>
      <c r="D3" s="38" t="s">
        <v>25</v>
      </c>
      <c r="E3" s="38"/>
      <c r="F3" s="4"/>
    </row>
    <row r="4" spans="1:7" ht="30" customHeight="1" x14ac:dyDescent="0.25">
      <c r="A4" s="19" t="s">
        <v>62</v>
      </c>
      <c r="B4" s="20"/>
      <c r="C4" s="20"/>
      <c r="D4" s="21"/>
      <c r="E4" s="22"/>
    </row>
    <row r="5" spans="1:7" ht="30" customHeight="1" x14ac:dyDescent="0.25">
      <c r="A5" s="31" t="s">
        <v>11</v>
      </c>
      <c r="B5" s="32"/>
      <c r="C5" s="32"/>
      <c r="D5" s="32"/>
      <c r="E5" s="33"/>
    </row>
    <row r="6" spans="1:7" s="2" customFormat="1" ht="30" customHeight="1" x14ac:dyDescent="0.25">
      <c r="A6" s="24" t="s">
        <v>7</v>
      </c>
      <c r="B6" s="24" t="s">
        <v>8</v>
      </c>
      <c r="C6" s="24" t="s">
        <v>9</v>
      </c>
      <c r="D6" s="25" t="s">
        <v>10</v>
      </c>
      <c r="E6" s="24" t="s">
        <v>0</v>
      </c>
      <c r="G6" s="15"/>
    </row>
    <row r="7" spans="1:7" s="2" customFormat="1" ht="30" customHeight="1" x14ac:dyDescent="0.25">
      <c r="A7" s="6" t="s">
        <v>2</v>
      </c>
      <c r="B7" s="6"/>
      <c r="C7" s="5"/>
      <c r="D7" s="8" t="s">
        <v>68</v>
      </c>
      <c r="E7" s="9">
        <v>83071.06</v>
      </c>
      <c r="G7" s="15"/>
    </row>
    <row r="8" spans="1:7" s="2" customFormat="1" ht="30" customHeight="1" x14ac:dyDescent="0.25">
      <c r="A8" s="6" t="s">
        <v>2</v>
      </c>
      <c r="B8" s="6" t="str">
        <f t="array" ref="B8">IFERROR(INDEX(#REF!,SMALL(IF(#REF!=rngInvoice,ROW(#REF!)-ROW(#REF!)), ROW(1:1)), MATCH($B$6,#REF!, 0)),"")</f>
        <v/>
      </c>
      <c r="C8" s="5" t="str">
        <f t="array" ref="C8">IFERROR(INDEX(#REF!,SMALL(IF(#REF!=rngInvoice,ROW(#REF!)-ROW(#REF!)), ROW(1:1)), MATCH($C$6,#REF!, 0)),"")</f>
        <v/>
      </c>
      <c r="D8" s="8" t="s">
        <v>69</v>
      </c>
      <c r="E8" s="9">
        <v>3867.97</v>
      </c>
      <c r="G8" s="15"/>
    </row>
    <row r="9" spans="1:7" s="2" customFormat="1" ht="30" customHeight="1" x14ac:dyDescent="0.25">
      <c r="A9" s="6" t="s">
        <v>19</v>
      </c>
      <c r="B9" s="6" t="str">
        <f t="array" ref="B9">IFERROR(INDEX(#REF!,SMALL(IF(#REF!=rngInvoice,ROW(#REF!)-ROW(#REF!)), ROW(2:2)), MATCH($B$6,#REF!, 0)),"")</f>
        <v/>
      </c>
      <c r="C9" s="5" t="str">
        <f t="array" ref="C9">IFERROR(INDEX(#REF!,SMALL(IF(#REF!=rngInvoice,ROW(#REF!)-ROW(#REF!)), ROW(2:2)), MATCH($C$6,#REF!, 0)),"")</f>
        <v/>
      </c>
      <c r="D9" s="8" t="s">
        <v>70</v>
      </c>
      <c r="E9" s="9">
        <v>13706.74</v>
      </c>
      <c r="G9" s="15"/>
    </row>
    <row r="10" spans="1:7" s="2" customFormat="1" ht="32.25" customHeight="1" x14ac:dyDescent="0.25">
      <c r="A10" s="6" t="s">
        <v>3</v>
      </c>
      <c r="B10" s="26">
        <v>18683136487</v>
      </c>
      <c r="C10" s="5" t="s">
        <v>1</v>
      </c>
      <c r="D10" s="17" t="s">
        <v>71</v>
      </c>
      <c r="E10" s="9">
        <v>0</v>
      </c>
      <c r="G10" s="15"/>
    </row>
    <row r="11" spans="1:7" s="2" customFormat="1" ht="30" customHeight="1" x14ac:dyDescent="0.25">
      <c r="A11" s="6" t="s">
        <v>2</v>
      </c>
      <c r="B11" s="27"/>
      <c r="C11" s="5" t="s">
        <v>28</v>
      </c>
      <c r="D11" s="8" t="s">
        <v>29</v>
      </c>
      <c r="E11" s="9">
        <v>0</v>
      </c>
      <c r="G11" s="15"/>
    </row>
    <row r="12" spans="1:7" s="2" customFormat="1" ht="30" customHeight="1" x14ac:dyDescent="0.25">
      <c r="A12" s="6" t="s">
        <v>26</v>
      </c>
      <c r="B12" s="29">
        <v>2535697732</v>
      </c>
      <c r="C12" s="5" t="s">
        <v>17</v>
      </c>
      <c r="D12" s="8" t="s">
        <v>16</v>
      </c>
      <c r="E12" s="9">
        <v>63.69</v>
      </c>
      <c r="G12" s="15"/>
    </row>
    <row r="13" spans="1:7" s="2" customFormat="1" ht="30" customHeight="1" x14ac:dyDescent="0.25">
      <c r="A13" s="6" t="s">
        <v>41</v>
      </c>
      <c r="B13" s="28">
        <v>81793146560</v>
      </c>
      <c r="C13" s="5" t="s">
        <v>1</v>
      </c>
      <c r="D13" s="8" t="s">
        <v>5</v>
      </c>
      <c r="E13" s="9">
        <v>330.23</v>
      </c>
      <c r="G13" s="15"/>
    </row>
    <row r="14" spans="1:7" s="2" customFormat="1" ht="30" customHeight="1" x14ac:dyDescent="0.25">
      <c r="A14" s="6" t="s">
        <v>40</v>
      </c>
      <c r="B14" s="29">
        <v>63073332379</v>
      </c>
      <c r="C14" s="5" t="s">
        <v>1</v>
      </c>
      <c r="D14" s="8" t="s">
        <v>6</v>
      </c>
      <c r="E14" s="9">
        <v>575.71</v>
      </c>
      <c r="G14" s="15"/>
    </row>
    <row r="15" spans="1:7" s="2" customFormat="1" ht="30" customHeight="1" x14ac:dyDescent="0.25">
      <c r="A15" s="6" t="s">
        <v>41</v>
      </c>
      <c r="B15" s="28">
        <v>81793146560</v>
      </c>
      <c r="C15" s="5" t="s">
        <v>1</v>
      </c>
      <c r="D15" s="8" t="s">
        <v>5</v>
      </c>
      <c r="E15" s="9">
        <v>332.11</v>
      </c>
      <c r="G15" s="15"/>
    </row>
    <row r="16" spans="1:7" s="2" customFormat="1" ht="30" customHeight="1" x14ac:dyDescent="0.25">
      <c r="A16" s="6" t="s">
        <v>37</v>
      </c>
      <c r="B16" s="6">
        <v>85821130368</v>
      </c>
      <c r="C16" s="5" t="s">
        <v>1</v>
      </c>
      <c r="D16" s="8" t="s">
        <v>34</v>
      </c>
      <c r="E16" s="9">
        <v>1.66</v>
      </c>
      <c r="G16" s="15"/>
    </row>
    <row r="17" spans="1:7" s="2" customFormat="1" ht="30" customHeight="1" x14ac:dyDescent="0.25">
      <c r="A17" s="6" t="s">
        <v>55</v>
      </c>
      <c r="B17" s="28">
        <v>43667810039</v>
      </c>
      <c r="C17" s="5" t="s">
        <v>56</v>
      </c>
      <c r="D17" s="8" t="s">
        <v>54</v>
      </c>
      <c r="E17" s="9">
        <v>275.72000000000003</v>
      </c>
      <c r="G17" s="15"/>
    </row>
    <row r="18" spans="1:7" s="2" customFormat="1" ht="30" customHeight="1" x14ac:dyDescent="0.25">
      <c r="A18" s="6" t="s">
        <v>53</v>
      </c>
      <c r="B18" s="29">
        <v>12266526926</v>
      </c>
      <c r="C18" s="5" t="s">
        <v>39</v>
      </c>
      <c r="D18" s="8" t="s">
        <v>54</v>
      </c>
      <c r="E18" s="9">
        <v>2.36</v>
      </c>
      <c r="G18" s="15"/>
    </row>
    <row r="19" spans="1:7" s="2" customFormat="1" ht="30" customHeight="1" x14ac:dyDescent="0.25">
      <c r="A19" s="6" t="s">
        <v>53</v>
      </c>
      <c r="B19" s="28">
        <v>12266526926</v>
      </c>
      <c r="C19" s="5" t="s">
        <v>39</v>
      </c>
      <c r="D19" s="8" t="s">
        <v>54</v>
      </c>
      <c r="E19" s="9">
        <v>240.59</v>
      </c>
      <c r="G19" s="15"/>
    </row>
    <row r="20" spans="1:7" s="2" customFormat="1" ht="30" customHeight="1" x14ac:dyDescent="0.25">
      <c r="A20" s="6" t="s">
        <v>58</v>
      </c>
      <c r="B20" s="29">
        <v>95803232921</v>
      </c>
      <c r="C20" s="5" t="s">
        <v>1</v>
      </c>
      <c r="D20" s="8" t="s">
        <v>61</v>
      </c>
      <c r="E20" s="9">
        <v>467.5</v>
      </c>
      <c r="G20" s="15"/>
    </row>
    <row r="21" spans="1:7" s="2" customFormat="1" ht="30" customHeight="1" x14ac:dyDescent="0.25">
      <c r="A21" s="6" t="s">
        <v>58</v>
      </c>
      <c r="B21" s="28">
        <v>95803232921</v>
      </c>
      <c r="C21" s="5" t="s">
        <v>1</v>
      </c>
      <c r="D21" s="8" t="s">
        <v>61</v>
      </c>
      <c r="E21" s="9">
        <v>1650</v>
      </c>
      <c r="G21" s="15"/>
    </row>
    <row r="22" spans="1:7" s="2" customFormat="1" ht="30" customHeight="1" x14ac:dyDescent="0.25">
      <c r="A22" s="6" t="s">
        <v>55</v>
      </c>
      <c r="B22" s="29">
        <v>43667810039</v>
      </c>
      <c r="C22" s="5" t="s">
        <v>56</v>
      </c>
      <c r="D22" s="8" t="s">
        <v>54</v>
      </c>
      <c r="E22" s="9">
        <v>232.67</v>
      </c>
      <c r="G22" s="15"/>
    </row>
    <row r="23" spans="1:7" s="2" customFormat="1" ht="30" customHeight="1" x14ac:dyDescent="0.25">
      <c r="A23" s="6" t="s">
        <v>47</v>
      </c>
      <c r="B23" s="28">
        <v>22916544397</v>
      </c>
      <c r="C23" s="5" t="s">
        <v>13</v>
      </c>
      <c r="D23" s="8" t="s">
        <v>48</v>
      </c>
      <c r="E23" s="9">
        <v>1369.01</v>
      </c>
      <c r="G23" s="15"/>
    </row>
    <row r="24" spans="1:7" s="2" customFormat="1" ht="30" customHeight="1" x14ac:dyDescent="0.25">
      <c r="A24" s="6" t="s">
        <v>53</v>
      </c>
      <c r="B24" s="29">
        <v>12266526926</v>
      </c>
      <c r="C24" s="5" t="s">
        <v>39</v>
      </c>
      <c r="D24" s="8" t="s">
        <v>54</v>
      </c>
      <c r="E24" s="9">
        <v>373.28</v>
      </c>
      <c r="G24" s="15"/>
    </row>
    <row r="25" spans="1:7" s="2" customFormat="1" ht="30" customHeight="1" x14ac:dyDescent="0.25">
      <c r="A25" s="6" t="s">
        <v>44</v>
      </c>
      <c r="B25" s="28">
        <v>28128148322</v>
      </c>
      <c r="C25" s="5" t="s">
        <v>45</v>
      </c>
      <c r="D25" s="8" t="s">
        <v>14</v>
      </c>
      <c r="E25" s="9">
        <v>764.12</v>
      </c>
      <c r="G25" s="15"/>
    </row>
    <row r="26" spans="1:7" s="2" customFormat="1" ht="30" customHeight="1" x14ac:dyDescent="0.25">
      <c r="A26" s="6" t="s">
        <v>63</v>
      </c>
      <c r="B26" s="29">
        <v>69523788448</v>
      </c>
      <c r="C26" s="5" t="s">
        <v>1</v>
      </c>
      <c r="D26" s="8" t="s">
        <v>31</v>
      </c>
      <c r="E26" s="9">
        <v>30</v>
      </c>
      <c r="G26" s="15"/>
    </row>
    <row r="27" spans="1:7" s="2" customFormat="1" ht="30" customHeight="1" x14ac:dyDescent="0.25">
      <c r="A27" s="6" t="s">
        <v>63</v>
      </c>
      <c r="B27" s="28">
        <v>69523788448</v>
      </c>
      <c r="C27" s="5" t="s">
        <v>1</v>
      </c>
      <c r="D27" s="8" t="s">
        <v>31</v>
      </c>
      <c r="E27" s="9">
        <v>24.89</v>
      </c>
      <c r="G27" s="15"/>
    </row>
    <row r="28" spans="1:7" s="2" customFormat="1" ht="30" customHeight="1" x14ac:dyDescent="0.25">
      <c r="A28" s="6" t="s">
        <v>40</v>
      </c>
      <c r="B28" s="29">
        <v>63073332379</v>
      </c>
      <c r="C28" s="5" t="s">
        <v>1</v>
      </c>
      <c r="D28" s="8" t="s">
        <v>6</v>
      </c>
      <c r="E28" s="9">
        <v>0.01</v>
      </c>
      <c r="G28" s="15"/>
    </row>
    <row r="29" spans="1:7" s="2" customFormat="1" ht="30" customHeight="1" x14ac:dyDescent="0.25">
      <c r="A29" s="6" t="s">
        <v>32</v>
      </c>
      <c r="B29" s="28">
        <v>68419124305</v>
      </c>
      <c r="C29" s="5" t="s">
        <v>1</v>
      </c>
      <c r="D29" s="8" t="s">
        <v>33</v>
      </c>
      <c r="E29" s="9">
        <v>10.62</v>
      </c>
      <c r="G29" s="15"/>
    </row>
    <row r="30" spans="1:7" s="2" customFormat="1" ht="30" customHeight="1" x14ac:dyDescent="0.25">
      <c r="A30" s="6" t="s">
        <v>49</v>
      </c>
      <c r="B30" s="29">
        <v>56575768790</v>
      </c>
      <c r="C30" s="5" t="s">
        <v>1</v>
      </c>
      <c r="D30" s="8" t="s">
        <v>31</v>
      </c>
      <c r="E30" s="9">
        <v>83.82</v>
      </c>
      <c r="G30" s="15"/>
    </row>
    <row r="31" spans="1:7" s="2" customFormat="1" ht="30" customHeight="1" x14ac:dyDescent="0.25">
      <c r="A31" s="6" t="s">
        <v>64</v>
      </c>
      <c r="B31" s="28">
        <v>75508100288</v>
      </c>
      <c r="C31" s="5" t="s">
        <v>1</v>
      </c>
      <c r="D31" s="8" t="s">
        <v>12</v>
      </c>
      <c r="E31" s="9">
        <v>215</v>
      </c>
      <c r="G31" s="15"/>
    </row>
    <row r="32" spans="1:7" s="2" customFormat="1" ht="30" customHeight="1" x14ac:dyDescent="0.25">
      <c r="A32" s="6" t="s">
        <v>65</v>
      </c>
      <c r="B32" s="29">
        <v>45065170578</v>
      </c>
      <c r="C32" s="5" t="s">
        <v>66</v>
      </c>
      <c r="D32" s="8" t="s">
        <v>12</v>
      </c>
      <c r="E32" s="9">
        <v>160</v>
      </c>
      <c r="G32" s="15"/>
    </row>
    <row r="33" spans="1:7" s="2" customFormat="1" ht="30" customHeight="1" x14ac:dyDescent="0.25">
      <c r="A33" s="6" t="s">
        <v>27</v>
      </c>
      <c r="B33" s="28">
        <v>44138062462</v>
      </c>
      <c r="C33" s="5" t="s">
        <v>15</v>
      </c>
      <c r="D33" s="8" t="s">
        <v>14</v>
      </c>
      <c r="E33" s="9">
        <v>99.45</v>
      </c>
      <c r="G33" s="15"/>
    </row>
    <row r="34" spans="1:7" s="2" customFormat="1" ht="30" customHeight="1" x14ac:dyDescent="0.25">
      <c r="A34" s="6" t="s">
        <v>60</v>
      </c>
      <c r="B34" s="29">
        <v>97902195</v>
      </c>
      <c r="C34" s="5" t="s">
        <v>56</v>
      </c>
      <c r="D34" s="8" t="s">
        <v>34</v>
      </c>
      <c r="E34" s="9">
        <v>343</v>
      </c>
      <c r="G34" s="15"/>
    </row>
    <row r="35" spans="1:7" s="2" customFormat="1" ht="30" customHeight="1" x14ac:dyDescent="0.25">
      <c r="A35" s="6" t="s">
        <v>49</v>
      </c>
      <c r="B35" s="28">
        <v>56575768790</v>
      </c>
      <c r="C35" s="5" t="s">
        <v>1</v>
      </c>
      <c r="D35" s="8" t="s">
        <v>31</v>
      </c>
      <c r="E35" s="9">
        <v>83.82</v>
      </c>
      <c r="G35" s="15"/>
    </row>
    <row r="36" spans="1:7" s="2" customFormat="1" ht="30" customHeight="1" x14ac:dyDescent="0.25">
      <c r="A36" s="6" t="s">
        <v>42</v>
      </c>
      <c r="B36" s="29">
        <v>18928523252</v>
      </c>
      <c r="C36" s="5" t="s">
        <v>43</v>
      </c>
      <c r="D36" s="8" t="s">
        <v>14</v>
      </c>
      <c r="E36" s="9">
        <v>210.91</v>
      </c>
      <c r="G36" s="15"/>
    </row>
    <row r="37" spans="1:7" s="2" customFormat="1" ht="30" customHeight="1" x14ac:dyDescent="0.25">
      <c r="A37" s="6" t="s">
        <v>51</v>
      </c>
      <c r="B37" s="30">
        <v>73660371074</v>
      </c>
      <c r="C37" s="5" t="s">
        <v>52</v>
      </c>
      <c r="D37" s="8" t="s">
        <v>50</v>
      </c>
      <c r="E37" s="9">
        <v>271.88</v>
      </c>
      <c r="G37" s="15"/>
    </row>
    <row r="38" spans="1:7" s="2" customFormat="1" ht="30" customHeight="1" x14ac:dyDescent="0.25">
      <c r="A38" s="6" t="s">
        <v>36</v>
      </c>
      <c r="B38" s="29">
        <v>11469787133</v>
      </c>
      <c r="C38" s="5" t="s">
        <v>1</v>
      </c>
      <c r="D38" s="8" t="s">
        <v>34</v>
      </c>
      <c r="E38" s="9">
        <v>86.28</v>
      </c>
      <c r="G38" s="15"/>
    </row>
    <row r="39" spans="1:7" s="2" customFormat="1" ht="30" customHeight="1" x14ac:dyDescent="0.25">
      <c r="A39" s="6" t="s">
        <v>30</v>
      </c>
      <c r="B39" s="28">
        <v>38016445738</v>
      </c>
      <c r="C39" s="5" t="s">
        <v>1</v>
      </c>
      <c r="D39" s="8" t="s">
        <v>12</v>
      </c>
      <c r="E39" s="9">
        <v>44.19</v>
      </c>
      <c r="G39" s="15"/>
    </row>
    <row r="40" spans="1:7" s="2" customFormat="1" ht="30" customHeight="1" x14ac:dyDescent="0.25">
      <c r="A40" s="6" t="s">
        <v>30</v>
      </c>
      <c r="B40" s="29">
        <v>38016445738</v>
      </c>
      <c r="C40" s="5" t="s">
        <v>1</v>
      </c>
      <c r="D40" s="8" t="s">
        <v>14</v>
      </c>
      <c r="E40" s="9">
        <v>523.57000000000005</v>
      </c>
      <c r="G40" s="15"/>
    </row>
    <row r="41" spans="1:7" s="2" customFormat="1" ht="30" customHeight="1" x14ac:dyDescent="0.25">
      <c r="A41" s="6" t="s">
        <v>30</v>
      </c>
      <c r="B41" s="28">
        <v>38016445738</v>
      </c>
      <c r="C41" s="5" t="s">
        <v>1</v>
      </c>
      <c r="D41" s="8" t="s">
        <v>12</v>
      </c>
      <c r="E41" s="9">
        <v>58.21</v>
      </c>
      <c r="G41" s="15"/>
    </row>
    <row r="42" spans="1:7" s="2" customFormat="1" ht="30" customHeight="1" x14ac:dyDescent="0.25">
      <c r="A42" s="6" t="s">
        <v>30</v>
      </c>
      <c r="B42" s="29">
        <v>38016445738</v>
      </c>
      <c r="C42" s="5" t="s">
        <v>1</v>
      </c>
      <c r="D42" s="8" t="s">
        <v>12</v>
      </c>
      <c r="E42" s="9">
        <v>169.52</v>
      </c>
      <c r="G42" s="15"/>
    </row>
    <row r="43" spans="1:7" s="2" customFormat="1" ht="30" customHeight="1" x14ac:dyDescent="0.25">
      <c r="A43" s="6" t="s">
        <v>57</v>
      </c>
      <c r="B43" s="6">
        <v>14506572540</v>
      </c>
      <c r="C43" s="5" t="s">
        <v>1</v>
      </c>
      <c r="D43" s="8" t="s">
        <v>34</v>
      </c>
      <c r="E43" s="9">
        <v>43.75</v>
      </c>
      <c r="G43" s="15"/>
    </row>
    <row r="44" spans="1:7" s="2" customFormat="1" ht="30" customHeight="1" x14ac:dyDescent="0.25">
      <c r="A44" s="6" t="s">
        <v>57</v>
      </c>
      <c r="B44" s="6">
        <v>14506572540</v>
      </c>
      <c r="C44" s="5" t="s">
        <v>1</v>
      </c>
      <c r="D44" s="8" t="s">
        <v>34</v>
      </c>
      <c r="E44" s="9">
        <v>240.63</v>
      </c>
      <c r="G44" s="15"/>
    </row>
    <row r="45" spans="1:7" s="2" customFormat="1" ht="30" customHeight="1" x14ac:dyDescent="0.25">
      <c r="A45" s="6" t="s">
        <v>57</v>
      </c>
      <c r="B45" s="6">
        <v>14506572540</v>
      </c>
      <c r="C45" s="5" t="s">
        <v>1</v>
      </c>
      <c r="D45" s="8" t="s">
        <v>34</v>
      </c>
      <c r="E45" s="9">
        <v>43.75</v>
      </c>
      <c r="G45" s="15"/>
    </row>
    <row r="46" spans="1:7" s="2" customFormat="1" ht="30" customHeight="1" x14ac:dyDescent="0.25">
      <c r="A46" s="6" t="s">
        <v>57</v>
      </c>
      <c r="B46" s="6">
        <v>14506572540</v>
      </c>
      <c r="C46" s="5" t="s">
        <v>1</v>
      </c>
      <c r="D46" s="8" t="s">
        <v>34</v>
      </c>
      <c r="E46" s="9">
        <v>68.75</v>
      </c>
      <c r="G46" s="15"/>
    </row>
    <row r="47" spans="1:7" s="2" customFormat="1" ht="30" customHeight="1" x14ac:dyDescent="0.25">
      <c r="A47" s="6" t="s">
        <v>32</v>
      </c>
      <c r="B47" s="28">
        <v>68419124305</v>
      </c>
      <c r="C47" s="5" t="s">
        <v>1</v>
      </c>
      <c r="D47" s="8" t="s">
        <v>33</v>
      </c>
      <c r="E47" s="9">
        <v>10.62</v>
      </c>
      <c r="G47" s="15"/>
    </row>
    <row r="48" spans="1:7" s="2" customFormat="1" ht="30" customHeight="1" x14ac:dyDescent="0.25">
      <c r="A48" s="6" t="s">
        <v>46</v>
      </c>
      <c r="B48" s="29">
        <v>69857442683</v>
      </c>
      <c r="C48" s="5" t="s">
        <v>18</v>
      </c>
      <c r="D48" s="8" t="s">
        <v>12</v>
      </c>
      <c r="E48" s="9">
        <v>175.5</v>
      </c>
      <c r="G48" s="15"/>
    </row>
    <row r="49" spans="1:7" s="2" customFormat="1" ht="30" customHeight="1" x14ac:dyDescent="0.25">
      <c r="A49" s="6" t="s">
        <v>59</v>
      </c>
      <c r="B49" s="28">
        <v>7928109478</v>
      </c>
      <c r="C49" s="5" t="s">
        <v>35</v>
      </c>
      <c r="D49" s="8" t="s">
        <v>31</v>
      </c>
      <c r="E49" s="9">
        <v>30</v>
      </c>
      <c r="G49" s="15"/>
    </row>
    <row r="50" spans="1:7" s="2" customFormat="1" ht="30" customHeight="1" x14ac:dyDescent="0.25">
      <c r="A50" s="6" t="s">
        <v>41</v>
      </c>
      <c r="B50" s="29">
        <v>81793146560</v>
      </c>
      <c r="C50" s="5" t="s">
        <v>1</v>
      </c>
      <c r="D50" s="8" t="s">
        <v>67</v>
      </c>
      <c r="E50" s="9">
        <v>174</v>
      </c>
      <c r="G50" s="15"/>
    </row>
    <row r="51" spans="1:7" s="2" customFormat="1" ht="30" customHeight="1" x14ac:dyDescent="0.25">
      <c r="A51" s="6" t="s">
        <v>41</v>
      </c>
      <c r="B51" s="28">
        <v>81793146560</v>
      </c>
      <c r="C51" s="5" t="s">
        <v>1</v>
      </c>
      <c r="D51" s="8" t="s">
        <v>67</v>
      </c>
      <c r="E51" s="9">
        <v>174</v>
      </c>
      <c r="G51" s="15"/>
    </row>
    <row r="52" spans="1:7" s="2" customFormat="1" ht="30" customHeight="1" x14ac:dyDescent="0.25">
      <c r="A52" s="6" t="s">
        <v>2</v>
      </c>
      <c r="B52" s="29"/>
      <c r="C52" s="5"/>
      <c r="D52" s="8" t="s">
        <v>38</v>
      </c>
      <c r="E52" s="9">
        <v>246.3</v>
      </c>
      <c r="G52" s="15"/>
    </row>
    <row r="53" spans="1:7" s="2" customFormat="1" ht="30" customHeight="1" x14ac:dyDescent="0.25">
      <c r="A53" s="10" t="s">
        <v>4</v>
      </c>
      <c r="B53" s="10"/>
      <c r="C53" s="11"/>
      <c r="D53" s="18"/>
      <c r="E53" s="12">
        <f>SUM(E7:E52)</f>
        <v>110946.89000000003</v>
      </c>
      <c r="G53" s="15"/>
    </row>
    <row r="54" spans="1:7" s="2" customFormat="1" ht="30" customHeight="1" x14ac:dyDescent="0.25">
      <c r="A54" s="7"/>
      <c r="B54" s="7"/>
      <c r="C54" s="7"/>
      <c r="D54" s="7"/>
      <c r="E54" s="7"/>
      <c r="G54" s="15"/>
    </row>
    <row r="55" spans="1:7" s="2" customFormat="1" ht="30" customHeight="1" x14ac:dyDescent="0.25">
      <c r="A55" s="7"/>
      <c r="B55" s="7"/>
      <c r="C55" s="7"/>
      <c r="D55" s="7"/>
      <c r="E55" s="7"/>
      <c r="G55" s="15"/>
    </row>
    <row r="56" spans="1:7" s="13" customFormat="1" ht="30" customHeight="1" x14ac:dyDescent="0.25">
      <c r="A56" s="7"/>
      <c r="B56" s="7"/>
      <c r="C56" s="7"/>
      <c r="D56" s="7"/>
      <c r="E56" s="7"/>
      <c r="G56" s="16"/>
    </row>
  </sheetData>
  <sheetProtection selectLockedCells="1"/>
  <mergeCells count="6">
    <mergeCell ref="A5:E5"/>
    <mergeCell ref="A1:E1"/>
    <mergeCell ref="A2:B2"/>
    <mergeCell ref="A3:B3"/>
    <mergeCell ref="D2:E2"/>
    <mergeCell ref="D3:E3"/>
  </mergeCells>
  <phoneticPr fontId="2" type="noConversion"/>
  <conditionalFormatting sqref="A10:A15 C13:D15">
    <cfRule type="expression" dxfId="30" priority="90">
      <formula>MOD(ROW(),2)=0</formula>
    </cfRule>
  </conditionalFormatting>
  <conditionalFormatting sqref="A17:A42">
    <cfRule type="expression" dxfId="29" priority="19">
      <formula>MOD(ROW(),2)=0</formula>
    </cfRule>
  </conditionalFormatting>
  <conditionalFormatting sqref="A47:A52 C50:D52">
    <cfRule type="expression" dxfId="28" priority="1">
      <formula>MOD(ROW(),2)=0</formula>
    </cfRule>
  </conditionalFormatting>
  <conditionalFormatting sqref="A43:C46">
    <cfRule type="expression" dxfId="27" priority="11">
      <formula>MOD(ROW(),2)=0</formula>
    </cfRule>
  </conditionalFormatting>
  <conditionalFormatting sqref="A7:D9">
    <cfRule type="expression" dxfId="26" priority="1381">
      <formula>MOD(ROW(),2)=0</formula>
    </cfRule>
  </conditionalFormatting>
  <conditionalFormatting sqref="A16:D16">
    <cfRule type="expression" dxfId="25" priority="89">
      <formula>MOD(ROW(),2)=0</formula>
    </cfRule>
  </conditionalFormatting>
  <conditionalFormatting sqref="A53:D53">
    <cfRule type="expression" dxfId="24" priority="1400">
      <formula>MOD(ROW(),2)=0</formula>
    </cfRule>
  </conditionalFormatting>
  <conditionalFormatting sqref="C12">
    <cfRule type="expression" dxfId="23" priority="97">
      <formula>MOD(ROW(),2)=0</formula>
    </cfRule>
  </conditionalFormatting>
  <conditionalFormatting sqref="C18:C19">
    <cfRule type="expression" dxfId="22" priority="81">
      <formula>MOD(ROW(),2)=0</formula>
    </cfRule>
  </conditionalFormatting>
  <conditionalFormatting sqref="C23:C24">
    <cfRule type="expression" dxfId="21" priority="71">
      <formula>MOD(ROW(),2)=0</formula>
    </cfRule>
  </conditionalFormatting>
  <conditionalFormatting sqref="C26:C27">
    <cfRule type="expression" dxfId="20" priority="62">
      <formula>MOD(ROW(),2)=0</formula>
    </cfRule>
  </conditionalFormatting>
  <conditionalFormatting sqref="C29:C32">
    <cfRule type="expression" dxfId="19" priority="55">
      <formula>MOD(ROW(),2)=0</formula>
    </cfRule>
  </conditionalFormatting>
  <conditionalFormatting sqref="C34:C37">
    <cfRule type="expression" dxfId="18" priority="37">
      <formula>MOD(ROW(),2)=0</formula>
    </cfRule>
  </conditionalFormatting>
  <conditionalFormatting sqref="C39:C42">
    <cfRule type="expression" dxfId="17" priority="20">
      <formula>MOD(ROW(),2)=0</formula>
    </cfRule>
  </conditionalFormatting>
  <conditionalFormatting sqref="C47:C49">
    <cfRule type="expression" dxfId="16" priority="3">
      <formula>MOD(ROW(),2)=0</formula>
    </cfRule>
  </conditionalFormatting>
  <conditionalFormatting sqref="C10:D11">
    <cfRule type="expression" dxfId="15" priority="1292">
      <formula>MOD(ROW(),2)=0</formula>
    </cfRule>
  </conditionalFormatting>
  <conditionalFormatting sqref="C17:D17">
    <cfRule type="expression" dxfId="14" priority="86">
      <formula>MOD(ROW(),2)=0</formula>
    </cfRule>
  </conditionalFormatting>
  <conditionalFormatting sqref="C20:D22">
    <cfRule type="expression" dxfId="13" priority="76">
      <formula>MOD(ROW(),2)=0</formula>
    </cfRule>
  </conditionalFormatting>
  <conditionalFormatting sqref="C25:D25">
    <cfRule type="expression" dxfId="12" priority="68">
      <formula>MOD(ROW(),2)=0</formula>
    </cfRule>
  </conditionalFormatting>
  <conditionalFormatting sqref="C28:D28">
    <cfRule type="expression" dxfId="11" priority="60">
      <formula>MOD(ROW(),2)=0</formula>
    </cfRule>
  </conditionalFormatting>
  <conditionalFormatting sqref="C33:D33">
    <cfRule type="expression" dxfId="10" priority="49">
      <formula>MOD(ROW(),2)=0</formula>
    </cfRule>
  </conditionalFormatting>
  <conditionalFormatting sqref="C38:D38">
    <cfRule type="expression" dxfId="9" priority="34">
      <formula>MOD(ROW(),2)=0</formula>
    </cfRule>
  </conditionalFormatting>
  <conditionalFormatting sqref="D12">
    <cfRule type="expression" dxfId="8" priority="96">
      <formula>MOD(ROW(),2)=0</formula>
    </cfRule>
  </conditionalFormatting>
  <conditionalFormatting sqref="D18:D19">
    <cfRule type="expression" dxfId="7" priority="80">
      <formula>MOD(ROW(),2)=0</formula>
    </cfRule>
  </conditionalFormatting>
  <conditionalFormatting sqref="D23:D24">
    <cfRule type="expression" dxfId="6" priority="70">
      <formula>MOD(ROW(),2)=0</formula>
    </cfRule>
  </conditionalFormatting>
  <conditionalFormatting sqref="D26:D27">
    <cfRule type="expression" dxfId="5" priority="61">
      <formula>MOD(ROW(),2)=0</formula>
    </cfRule>
  </conditionalFormatting>
  <conditionalFormatting sqref="D29:D32">
    <cfRule type="expression" dxfId="4" priority="50">
      <formula>MOD(ROW(),2)=0</formula>
    </cfRule>
  </conditionalFormatting>
  <conditionalFormatting sqref="D34:D37">
    <cfRule type="expression" dxfId="3" priority="35">
      <formula>MOD(ROW(),2)=0</formula>
    </cfRule>
  </conditionalFormatting>
  <conditionalFormatting sqref="D39:D49">
    <cfRule type="expression" dxfId="2" priority="2">
      <formula>MOD(ROW(),2)=0</formula>
    </cfRule>
  </conditionalFormatting>
  <conditionalFormatting sqref="E7:E53">
    <cfRule type="expression" dxfId="1" priority="6">
      <formula>MOD(ROW(),2)=0</formula>
    </cfRule>
    <cfRule type="expression" dxfId="0" priority="7">
      <formula>MOD(ROW(),2)=1</formula>
    </cfRule>
  </conditionalFormatting>
  <printOptions horizontalCentered="1"/>
  <pageMargins left="0.7" right="0.7" top="1" bottom="1" header="0.3" footer="0.3"/>
  <pageSetup paperSize="9" scale="56" fitToHeight="0" orientation="portrait" r:id="rId1"/>
  <headerFooter differentFirst="1" alignWithMargins="0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PROSINAC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Ivana</dc:creator>
  <cp:lastModifiedBy>Marijana Mitrović</cp:lastModifiedBy>
  <cp:lastPrinted>2024-02-19T07:00:18Z</cp:lastPrinted>
  <dcterms:created xsi:type="dcterms:W3CDTF">2016-11-01T03:33:07Z</dcterms:created>
  <dcterms:modified xsi:type="dcterms:W3CDTF">2025-02-20T06:49:23Z</dcterms:modified>
</cp:coreProperties>
</file>