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7970" windowHeight="73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 s="1"/>
  <c r="H133" i="1"/>
  <c r="H10" i="1" l="1"/>
  <c r="G56" i="1"/>
</calcChain>
</file>

<file path=xl/sharedStrings.xml><?xml version="1.0" encoding="utf-8"?>
<sst xmlns="http://schemas.openxmlformats.org/spreadsheetml/2006/main" count="339" uniqueCount="202">
  <si>
    <t>BROJ</t>
  </si>
  <si>
    <t>POZICIJA</t>
  </si>
  <si>
    <t>KONTA</t>
  </si>
  <si>
    <t>VRSTA PRIHODA / PRIMITAKA</t>
  </si>
  <si>
    <t>PLANIRANO</t>
  </si>
  <si>
    <t>OSTVARENO</t>
  </si>
  <si>
    <t>INDEKS</t>
  </si>
  <si>
    <t>UKUPNO PRIHODI / PRIMICI</t>
  </si>
  <si>
    <t>RAZDJEL  000   SISAČKO-MOSLAVAČKA ŽUPANIJA</t>
  </si>
  <si>
    <t>GLAVA  02   PRIHODI PRORAČUNSKIH KORISNIKA</t>
  </si>
  <si>
    <t>Izvor  OPĆI PRIHODI-PK</t>
  </si>
  <si>
    <t>Korisnik OSNOVNA ŠKOLA D.TRSTENJAKA H.KOSTAJNICA</t>
  </si>
  <si>
    <t>Prihodi poslovanja</t>
  </si>
  <si>
    <t>Prihodi od imovine</t>
  </si>
  <si>
    <t>Prihodi od financijske imovine</t>
  </si>
  <si>
    <t>P0053</t>
  </si>
  <si>
    <t>Kamate na oročena sredstva i depozite po viđenju</t>
  </si>
  <si>
    <t>Izvor  VLASTITI PRIHODI-PK</t>
  </si>
  <si>
    <t>Prihodi od prodaje proizvoda i robe te pruženih usluga i prihodi od donacija</t>
  </si>
  <si>
    <t>Prihodi od prodaje proizvoda i robe te pruženih usluga</t>
  </si>
  <si>
    <t>P0071</t>
  </si>
  <si>
    <t>Prihodi od pruženih usluga</t>
  </si>
  <si>
    <t>Izvor  PRIHODI ZA POSEBNE NAMJENE- PK</t>
  </si>
  <si>
    <t>Prihodi od upravnih i administrativnih pristojbi, pristojbi po posebnim propisima i naknada</t>
  </si>
  <si>
    <t>Prihodi po posebnim propisima</t>
  </si>
  <si>
    <t>P0136</t>
  </si>
  <si>
    <t>Ostali nespomenuti prihodi</t>
  </si>
  <si>
    <t>Izvor  POMOĆI-PK</t>
  </si>
  <si>
    <t>Pomoći iz inozemstva i od subjekata unutar općeg proračuna</t>
  </si>
  <si>
    <t>Pomoći proračunu iz drugih proračuna</t>
  </si>
  <si>
    <t>P0208</t>
  </si>
  <si>
    <t>Tekuće pomoći proračunskim korisnicima iz proračuna koji im ije nadležan - državni proračun</t>
  </si>
  <si>
    <t>Pomoći proračunskim korisnicima iz proračuna koji im nije nadležan</t>
  </si>
  <si>
    <t>P0209</t>
  </si>
  <si>
    <t>Tekuće pomoći proračunskim korisnicima iz proračuna koji im ije nadležan- EU fondovi 100%</t>
  </si>
  <si>
    <t>Izvor  POMOĆI IZ GRADSKIH I OPĆINSKIH PRORAČUNA-PK</t>
  </si>
  <si>
    <t>P0261</t>
  </si>
  <si>
    <t>Tekuće pomoći proračunskim korisnicima iz proračuna koji im ije nadležan- općinski, gradski proraču</t>
  </si>
  <si>
    <t>Izvor  TEKUĆE DONACIJE-PK</t>
  </si>
  <si>
    <t>Donacije od pravnih i fizičkih osoba izvan općeg proračuna</t>
  </si>
  <si>
    <t>P0300</t>
  </si>
  <si>
    <t>Tekuće donacije</t>
  </si>
  <si>
    <t>VRSTA RASHODA / IZDATAKA</t>
  </si>
  <si>
    <t>UKUPNO RASHODI / IZDACI</t>
  </si>
  <si>
    <t>RAZDJEL  002   UPRAVNI ODJEL ZA PROSVJETU,KULTURU I ŠPORT</t>
  </si>
  <si>
    <t>GLAVA  02   ŠKOLSTVO</t>
  </si>
  <si>
    <t>KORISNIK  11523   OSNOVNA ŠKOLA D.TRSTENJAKA H.KOSTAJNICA</t>
  </si>
  <si>
    <t>Program 1001 Program javnih potreba u školstvu</t>
  </si>
  <si>
    <t>Aktivnost A100006 Potpore za aktivnosti iz povećanog pedagoškog standarda</t>
  </si>
  <si>
    <t>Izvor  OPĆI PRIHODI I PRIMICI</t>
  </si>
  <si>
    <t>Rashodi poslovanja</t>
  </si>
  <si>
    <t>Materijalni rashodi</t>
  </si>
  <si>
    <t>Naknade troškova zaposlenima</t>
  </si>
  <si>
    <t>R0052-4</t>
  </si>
  <si>
    <t>Stručno usavršavanje zaposlenika</t>
  </si>
  <si>
    <t>Ostali nespomenuti rashodi poslovanja</t>
  </si>
  <si>
    <t>R0054-2</t>
  </si>
  <si>
    <t>Trškovi sudskih postupaka</t>
  </si>
  <si>
    <t>Aktivnost A100007 Školska natjecanja i smotre</t>
  </si>
  <si>
    <t>R0060-15</t>
  </si>
  <si>
    <t>Troškovi i naknade mentorima</t>
  </si>
  <si>
    <t>Rashodi za materijal i energiju</t>
  </si>
  <si>
    <t>R0061-15</t>
  </si>
  <si>
    <t>Prehrana i materijal za natjecanja</t>
  </si>
  <si>
    <t>Kapitalni projekt K100002 Ulaganja u objekte školstva</t>
  </si>
  <si>
    <t>Rashodi za nabavu nefinancijske imovine</t>
  </si>
  <si>
    <t>Rashodi za nabavu proizvedene dugotrajne imovine</t>
  </si>
  <si>
    <t>Postrojenja i oprema</t>
  </si>
  <si>
    <t>R0072-9</t>
  </si>
  <si>
    <t>Uredska oprema i namještaj u OŠ</t>
  </si>
  <si>
    <t>Knjige, umjetnička djela i ostale izložbene vrijednosti</t>
  </si>
  <si>
    <t>R0076-7</t>
  </si>
  <si>
    <t>Knjige</t>
  </si>
  <si>
    <t>Izvor  OPĆI PRIHODI OSNOVNE ŠKOLE</t>
  </si>
  <si>
    <t>Rashodi za usluge</t>
  </si>
  <si>
    <t>R0078-10</t>
  </si>
  <si>
    <t>Usluge tekućeg i investicijskog održavanja u OŠ</t>
  </si>
  <si>
    <t>Tekući projekt T100004 Osiguravanje pomoćnika u nastavi učenicima s teškoćama</t>
  </si>
  <si>
    <t>Rashodi za zaposlene</t>
  </si>
  <si>
    <t>Plaće (Bruto)</t>
  </si>
  <si>
    <t>R0151</t>
  </si>
  <si>
    <t>Plaće za redovan rad- odluka SMŽ</t>
  </si>
  <si>
    <t>Doprinosi na plaće</t>
  </si>
  <si>
    <t>R0152</t>
  </si>
  <si>
    <t>Doprinosi za redovno zdravstveno osiguranje - odluka SMŽ</t>
  </si>
  <si>
    <t>R0153</t>
  </si>
  <si>
    <t>Doprinosi za obvezno osiguranje u slučaju nezaposlenosti - oluka SMŽ</t>
  </si>
  <si>
    <t>R0154</t>
  </si>
  <si>
    <t>Naknada za prijevoz, za rad na terenu i odvojeni život - odlka SMŽ</t>
  </si>
  <si>
    <t>R0155</t>
  </si>
  <si>
    <t>Zdravstvene i veterinarske usluge - odluka SMŽ</t>
  </si>
  <si>
    <t>R0156</t>
  </si>
  <si>
    <t>Plaće za redovan rad</t>
  </si>
  <si>
    <t>R0157</t>
  </si>
  <si>
    <t>Doprinosi za obvezno zdravstveno osiguranje</t>
  </si>
  <si>
    <t>R0158</t>
  </si>
  <si>
    <t>Doprinosi za obvezno osiguranje u slučaju nezaposlenosti</t>
  </si>
  <si>
    <t>R0159</t>
  </si>
  <si>
    <t>Naknade za prijevoz, za rad na terenu i odvojeni život</t>
  </si>
  <si>
    <t>R0160</t>
  </si>
  <si>
    <t>Zdravstvene i veterinarske usluge</t>
  </si>
  <si>
    <t>Izvor  POMOĆI-MINISTARSTVO ZNANOSTI I OBRAZOVANJA</t>
  </si>
  <si>
    <t>R0156-1</t>
  </si>
  <si>
    <t>Plače za redovan rad</t>
  </si>
  <si>
    <t>R0157-1</t>
  </si>
  <si>
    <t>Doprinosi za obvezno zddravstveno osiguranje</t>
  </si>
  <si>
    <t>R0158-1</t>
  </si>
  <si>
    <t>R0159-1</t>
  </si>
  <si>
    <t>Naknade za prijevoz, za rad na terenu i odvojeno život</t>
  </si>
  <si>
    <t>R0160-1</t>
  </si>
  <si>
    <t>Program 1002 Program osnovnog školstva</t>
  </si>
  <si>
    <t>Aktivnost A100003 Redovni program odgoja i obrazovanja-OŠ</t>
  </si>
  <si>
    <t>R0161</t>
  </si>
  <si>
    <t>Uredski materijal i ostali materijalni rashodi</t>
  </si>
  <si>
    <t>R0162</t>
  </si>
  <si>
    <t>Službena putovanja</t>
  </si>
  <si>
    <t>R0163</t>
  </si>
  <si>
    <t>R0164</t>
  </si>
  <si>
    <t>R0165</t>
  </si>
  <si>
    <t>Energija-el.energija</t>
  </si>
  <si>
    <t>R0166</t>
  </si>
  <si>
    <t>Materijal i dijelovi za tekuće i investicijsko održavanje</t>
  </si>
  <si>
    <t>R0167</t>
  </si>
  <si>
    <t>Sitni inventar i auto gume</t>
  </si>
  <si>
    <t>R0168</t>
  </si>
  <si>
    <t>Usluge telefona, pošte i prijevoza</t>
  </si>
  <si>
    <t>R0169</t>
  </si>
  <si>
    <t>Usluge tekućeg i investicijskog održavanja</t>
  </si>
  <si>
    <t>R0170</t>
  </si>
  <si>
    <t>Usluge promidžbe i informiranja</t>
  </si>
  <si>
    <t>R0171</t>
  </si>
  <si>
    <t>Komunalne usluge</t>
  </si>
  <si>
    <t>R0172</t>
  </si>
  <si>
    <t>Zdravstvene  usluge-redovni zdr.pregled</t>
  </si>
  <si>
    <t>R0173</t>
  </si>
  <si>
    <t>Intelektualne i osobne usluge</t>
  </si>
  <si>
    <t>R0174</t>
  </si>
  <si>
    <t>Računalne usluge</t>
  </si>
  <si>
    <t>R0175</t>
  </si>
  <si>
    <t>Ostale usluge</t>
  </si>
  <si>
    <t>R0176</t>
  </si>
  <si>
    <t>Reprezentacija</t>
  </si>
  <si>
    <t>R0177</t>
  </si>
  <si>
    <t>Članarine</t>
  </si>
  <si>
    <t>Financijski rashodi</t>
  </si>
  <si>
    <t>Ostali financijski rashodi</t>
  </si>
  <si>
    <t>R0178</t>
  </si>
  <si>
    <t>Bankarske usluge i usluge platnog prometa</t>
  </si>
  <si>
    <t>R0179</t>
  </si>
  <si>
    <t>Sitni inventar i auto gume - vlastiti</t>
  </si>
  <si>
    <t>R0180</t>
  </si>
  <si>
    <t>Uredska oprema i namještaj</t>
  </si>
  <si>
    <t>R0181</t>
  </si>
  <si>
    <t>Ostale usluge, izleti, predstave</t>
  </si>
  <si>
    <t>R0182</t>
  </si>
  <si>
    <t>Osiguranje učenika</t>
  </si>
  <si>
    <t>R0183</t>
  </si>
  <si>
    <t>Službena putovanja za županijska stručna vijeća</t>
  </si>
  <si>
    <t>R0184</t>
  </si>
  <si>
    <t>Uredski materijal za županijska stručna vijeća</t>
  </si>
  <si>
    <t>R0185</t>
  </si>
  <si>
    <t>Uredski materijal i ostali materijalni rashodi- državni prorč.</t>
  </si>
  <si>
    <t>R0186</t>
  </si>
  <si>
    <t>Sitni inventar i auto gume - državni pror.</t>
  </si>
  <si>
    <t>R0189-1</t>
  </si>
  <si>
    <t>Ostale nespomenute usluge</t>
  </si>
  <si>
    <t>R0187</t>
  </si>
  <si>
    <t>Dnevnice učiteljima za školske izlete, TZK</t>
  </si>
  <si>
    <t>R0188</t>
  </si>
  <si>
    <t>Materijal i sirovine učenička zadruga</t>
  </si>
  <si>
    <t>R0189</t>
  </si>
  <si>
    <t>Sitni inventar i auto gume donacije</t>
  </si>
  <si>
    <t>Aktivnost A100005 Posebne skupine učenika s teškoćama</t>
  </si>
  <si>
    <t>Naknade građanima i kućanstvima na temelju osiguranja i druge naknade</t>
  </si>
  <si>
    <t>Ostale naknade građanima i kućanstvima iz proračuna</t>
  </si>
  <si>
    <t>R0190</t>
  </si>
  <si>
    <t>Prijevoz učenika s poteškoćama</t>
  </si>
  <si>
    <t>Aktivnost A100011 Školska kuhinja OŠ</t>
  </si>
  <si>
    <t>R0191</t>
  </si>
  <si>
    <t>Namirnice za školsku kuhinju - pronatalitetna politika</t>
  </si>
  <si>
    <t>R0192</t>
  </si>
  <si>
    <t>Namirnice za školsku kuhinju. ostalo</t>
  </si>
  <si>
    <t>R0193</t>
  </si>
  <si>
    <t>Namirnice za školsku kuhinju - EU 100%</t>
  </si>
  <si>
    <t>R0194-2</t>
  </si>
  <si>
    <t>Namirnice za školsku kuhinju-školska shema</t>
  </si>
  <si>
    <t>Izvor  POMOĆI-MINISTARSTVO ZA DEMOGRAFIJU,OBITELJ,MLADE I SOCIJALNU</t>
  </si>
  <si>
    <t>R0193-1</t>
  </si>
  <si>
    <t>Namirnice za školsku kuhinju-EU 100%</t>
  </si>
  <si>
    <t>R0194</t>
  </si>
  <si>
    <t>Namirnice za školsku kuhinju, ostalo</t>
  </si>
  <si>
    <t>R0194-1</t>
  </si>
  <si>
    <t>povećanje/</t>
  </si>
  <si>
    <t>smanjenje</t>
  </si>
  <si>
    <t>NOVI</t>
  </si>
  <si>
    <t>PLAN</t>
  </si>
  <si>
    <t>Višak 01.01.2017.  21.903,22 kune</t>
  </si>
  <si>
    <t>višak 01.01.2017</t>
  </si>
  <si>
    <t>Namirnice za školsku kuhinju. Ostalo -višak</t>
  </si>
  <si>
    <t>OŠ DAVORINA TRSTENJAKA</t>
  </si>
  <si>
    <t>HRVATSKA KOSTAJNICA</t>
  </si>
  <si>
    <t>REBALANS PRORAČUNA ZA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</si>
</sst>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%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50505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14148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0D0A0"/>
        <bgColor indexed="64"/>
      </patternFill>
    </fill>
    <fill>
      <patternFill patternType="solid">
        <fgColor rgb="FF282894"/>
        <bgColor indexed="64"/>
      </patternFill>
    </fill>
    <fill>
      <patternFill patternType="solid">
        <fgColor rgb="FF5050A8"/>
        <bgColor indexed="64"/>
      </patternFill>
    </fill>
    <fill>
      <patternFill patternType="solid">
        <fgColor rgb="FF6464B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4" fillId="3" borderId="0" xfId="0" applyFont="1" applyFill="1"/>
    <xf numFmtId="4" fontId="4" fillId="3" borderId="0" xfId="0" applyNumberFormat="1" applyFont="1" applyFill="1"/>
    <xf numFmtId="164" fontId="4" fillId="3" borderId="0" xfId="0" applyNumberFormat="1" applyFont="1" applyFill="1"/>
    <xf numFmtId="0" fontId="4" fillId="4" borderId="0" xfId="0" applyFont="1" applyFill="1"/>
    <xf numFmtId="4" fontId="4" fillId="4" borderId="0" xfId="0" applyNumberFormat="1" applyFont="1" applyFill="1"/>
    <xf numFmtId="164" fontId="4" fillId="4" borderId="0" xfId="0" applyNumberFormat="1" applyFont="1" applyFill="1"/>
    <xf numFmtId="0" fontId="4" fillId="5" borderId="0" xfId="0" applyFont="1" applyFill="1"/>
    <xf numFmtId="4" fontId="4" fillId="5" borderId="0" xfId="0" applyNumberFormat="1" applyFont="1" applyFill="1"/>
    <xf numFmtId="164" fontId="4" fillId="5" borderId="0" xfId="0" applyNumberFormat="1" applyFont="1" applyFill="1"/>
    <xf numFmtId="0" fontId="1" fillId="6" borderId="0" xfId="0" applyFont="1" applyFill="1"/>
    <xf numFmtId="4" fontId="1" fillId="6" borderId="0" xfId="0" applyNumberFormat="1" applyFont="1" applyFill="1"/>
    <xf numFmtId="164" fontId="1" fillId="6" borderId="0" xfId="0" applyNumberFormat="1" applyFont="1" applyFill="1"/>
    <xf numFmtId="0" fontId="1" fillId="7" borderId="0" xfId="0" applyFont="1" applyFill="1"/>
    <xf numFmtId="4" fontId="1" fillId="7" borderId="0" xfId="0" applyNumberFormat="1" applyFont="1" applyFill="1"/>
    <xf numFmtId="164" fontId="1" fillId="7" borderId="0" xfId="0" applyNumberFormat="1" applyFont="1" applyFill="1"/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4" fillId="8" borderId="0" xfId="0" applyFont="1" applyFill="1"/>
    <xf numFmtId="4" fontId="4" fillId="8" borderId="0" xfId="0" applyNumberFormat="1" applyFont="1" applyFill="1"/>
    <xf numFmtId="164" fontId="4" fillId="8" borderId="0" xfId="0" applyNumberFormat="1" applyFont="1" applyFill="1"/>
    <xf numFmtId="0" fontId="4" fillId="9" borderId="0" xfId="0" applyFont="1" applyFill="1"/>
    <xf numFmtId="4" fontId="4" fillId="9" borderId="0" xfId="0" applyNumberFormat="1" applyFont="1" applyFill="1"/>
    <xf numFmtId="164" fontId="4" fillId="9" borderId="0" xfId="0" applyNumberFormat="1" applyFont="1" applyFill="1"/>
    <xf numFmtId="0" fontId="4" fillId="10" borderId="0" xfId="0" applyFont="1" applyFill="1"/>
    <xf numFmtId="4" fontId="4" fillId="10" borderId="0" xfId="0" applyNumberFormat="1" applyFont="1" applyFill="1"/>
    <xf numFmtId="164" fontId="4" fillId="10" borderId="0" xfId="0" applyNumberFormat="1" applyFont="1" applyFill="1"/>
    <xf numFmtId="0" fontId="0" fillId="11" borderId="0" xfId="0" applyFill="1"/>
    <xf numFmtId="4" fontId="0" fillId="0" borderId="0" xfId="0" applyNumberFormat="1"/>
    <xf numFmtId="4" fontId="0" fillId="0" borderId="0" xfId="0" applyNumberFormat="1" applyFont="1" applyAlignment="1">
      <alignment wrapText="1"/>
    </xf>
    <xf numFmtId="4" fontId="1" fillId="0" borderId="0" xfId="0" applyNumberFormat="1" applyFont="1"/>
    <xf numFmtId="4" fontId="0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tabSelected="1" workbookViewId="0">
      <selection activeCell="A3" sqref="A3"/>
    </sheetView>
  </sheetViews>
  <sheetFormatPr defaultRowHeight="15" x14ac:dyDescent="0.25"/>
  <cols>
    <col min="3" max="3" width="20.7109375" customWidth="1"/>
    <col min="4" max="6" width="15.7109375" customWidth="1"/>
    <col min="7" max="7" width="10.28515625" customWidth="1"/>
    <col min="8" max="8" width="11.42578125" customWidth="1"/>
  </cols>
  <sheetData>
    <row r="1" spans="1:8" x14ac:dyDescent="0.25">
      <c r="A1" s="1" t="s">
        <v>199</v>
      </c>
    </row>
    <row r="2" spans="1:8" x14ac:dyDescent="0.25">
      <c r="A2" s="1" t="s">
        <v>200</v>
      </c>
    </row>
    <row r="3" spans="1:8" ht="26.25" x14ac:dyDescent="0.4">
      <c r="A3" s="2" t="s">
        <v>201</v>
      </c>
    </row>
    <row r="4" spans="1:8" ht="21" x14ac:dyDescent="0.35">
      <c r="A4" s="3"/>
    </row>
    <row r="5" spans="1:8" x14ac:dyDescent="0.25">
      <c r="H5" s="1">
        <v>2017</v>
      </c>
    </row>
    <row r="6" spans="1:8" x14ac:dyDescent="0.25">
      <c r="A6" s="4"/>
      <c r="B6" s="4" t="s">
        <v>0</v>
      </c>
      <c r="C6" s="4"/>
      <c r="D6" s="4"/>
      <c r="E6" s="4"/>
      <c r="F6" s="4"/>
      <c r="G6" s="37" t="s">
        <v>192</v>
      </c>
      <c r="H6" s="37" t="s">
        <v>194</v>
      </c>
    </row>
    <row r="7" spans="1:8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193</v>
      </c>
      <c r="H7" s="4" t="s">
        <v>195</v>
      </c>
    </row>
    <row r="8" spans="1:8" x14ac:dyDescent="0.25">
      <c r="A8" s="5" t="s">
        <v>7</v>
      </c>
      <c r="B8" s="5"/>
      <c r="C8" s="5"/>
      <c r="D8" s="6">
        <v>219768.6</v>
      </c>
      <c r="E8" s="6">
        <v>90028.65</v>
      </c>
      <c r="F8" s="7">
        <v>40.97</v>
      </c>
      <c r="G8" s="40">
        <v>36100</v>
      </c>
      <c r="H8" s="40">
        <v>205571</v>
      </c>
    </row>
    <row r="9" spans="1:8" x14ac:dyDescent="0.25">
      <c r="A9" s="8" t="s">
        <v>8</v>
      </c>
      <c r="B9" s="8"/>
      <c r="C9" s="8"/>
      <c r="D9" s="9">
        <v>219768.6</v>
      </c>
      <c r="E9" s="9">
        <v>90028.65</v>
      </c>
      <c r="F9" s="10">
        <v>40.97</v>
      </c>
      <c r="G9" s="40">
        <v>36100</v>
      </c>
      <c r="H9" s="40">
        <v>205571</v>
      </c>
    </row>
    <row r="10" spans="1:8" x14ac:dyDescent="0.25">
      <c r="A10" s="11" t="s">
        <v>9</v>
      </c>
      <c r="B10" s="11"/>
      <c r="C10" s="11"/>
      <c r="D10" s="12">
        <v>219768.6</v>
      </c>
      <c r="E10" s="12">
        <v>90028.65</v>
      </c>
      <c r="F10" s="13">
        <v>40.97</v>
      </c>
      <c r="G10" s="40">
        <v>36100</v>
      </c>
      <c r="H10" s="40">
        <f>H11+H17+H23+H30+H38+H44</f>
        <v>205571</v>
      </c>
    </row>
    <row r="11" spans="1:8" x14ac:dyDescent="0.25">
      <c r="A11" s="14" t="s">
        <v>10</v>
      </c>
      <c r="B11" s="14"/>
      <c r="C11" s="14"/>
      <c r="D11" s="15">
        <v>100</v>
      </c>
      <c r="E11" s="15">
        <v>3</v>
      </c>
      <c r="F11" s="16">
        <v>3</v>
      </c>
      <c r="G11" s="40">
        <v>-50</v>
      </c>
      <c r="H11" s="40">
        <v>50</v>
      </c>
    </row>
    <row r="12" spans="1:8" x14ac:dyDescent="0.25">
      <c r="A12" s="17" t="s">
        <v>11</v>
      </c>
      <c r="B12" s="17"/>
      <c r="C12" s="17"/>
      <c r="D12" s="18">
        <v>100</v>
      </c>
      <c r="E12" s="18">
        <v>3</v>
      </c>
      <c r="F12" s="19">
        <v>3</v>
      </c>
      <c r="G12" s="40">
        <v>-50</v>
      </c>
      <c r="H12" s="40">
        <v>50</v>
      </c>
    </row>
    <row r="13" spans="1:8" s="20" customFormat="1" x14ac:dyDescent="0.25">
      <c r="B13" s="23">
        <v>6</v>
      </c>
      <c r="C13" s="20" t="s">
        <v>12</v>
      </c>
      <c r="D13" s="21">
        <v>100</v>
      </c>
      <c r="E13" s="21">
        <v>3</v>
      </c>
      <c r="F13" s="22">
        <v>3</v>
      </c>
      <c r="G13" s="40">
        <v>-50</v>
      </c>
      <c r="H13" s="40">
        <v>50</v>
      </c>
    </row>
    <row r="14" spans="1:8" s="20" customFormat="1" x14ac:dyDescent="0.25">
      <c r="B14" s="23">
        <v>64</v>
      </c>
      <c r="C14" s="20" t="s">
        <v>13</v>
      </c>
      <c r="D14" s="21">
        <v>100</v>
      </c>
      <c r="E14" s="21">
        <v>3</v>
      </c>
      <c r="F14" s="22">
        <v>3</v>
      </c>
      <c r="G14" s="40">
        <v>-50</v>
      </c>
      <c r="H14" s="40">
        <v>50</v>
      </c>
    </row>
    <row r="15" spans="1:8" s="20" customFormat="1" ht="30" x14ac:dyDescent="0.25">
      <c r="B15" s="23">
        <v>641</v>
      </c>
      <c r="C15" s="20" t="s">
        <v>14</v>
      </c>
      <c r="D15" s="21">
        <v>100</v>
      </c>
      <c r="E15" s="21">
        <v>3</v>
      </c>
      <c r="F15" s="22">
        <v>3</v>
      </c>
      <c r="G15" s="40">
        <v>-50</v>
      </c>
      <c r="H15" s="40">
        <v>50</v>
      </c>
    </row>
    <row r="16" spans="1:8" s="24" customFormat="1" ht="45" x14ac:dyDescent="0.25">
      <c r="A16" s="24" t="s">
        <v>15</v>
      </c>
      <c r="B16" s="27">
        <v>6413</v>
      </c>
      <c r="C16" s="24" t="s">
        <v>16</v>
      </c>
      <c r="D16" s="25">
        <v>100</v>
      </c>
      <c r="E16" s="25">
        <v>3</v>
      </c>
      <c r="F16" s="26">
        <v>3</v>
      </c>
      <c r="G16" s="38">
        <v>-50</v>
      </c>
      <c r="H16" s="38">
        <v>50</v>
      </c>
    </row>
    <row r="17" spans="1:8" x14ac:dyDescent="0.25">
      <c r="A17" s="14" t="s">
        <v>17</v>
      </c>
      <c r="B17" s="14"/>
      <c r="C17" s="14"/>
      <c r="D17" s="15">
        <v>15000</v>
      </c>
      <c r="E17" s="15">
        <v>3420</v>
      </c>
      <c r="F17" s="16">
        <v>22.8</v>
      </c>
      <c r="G17" s="40">
        <v>-8000</v>
      </c>
      <c r="H17" s="40">
        <v>7000</v>
      </c>
    </row>
    <row r="18" spans="1:8" x14ac:dyDescent="0.25">
      <c r="A18" s="17" t="s">
        <v>11</v>
      </c>
      <c r="B18" s="17"/>
      <c r="C18" s="17"/>
      <c r="D18" s="18">
        <v>15000</v>
      </c>
      <c r="E18" s="18">
        <v>3420</v>
      </c>
      <c r="F18" s="19">
        <v>22.8</v>
      </c>
      <c r="G18" s="40">
        <v>-8000</v>
      </c>
      <c r="H18" s="40">
        <v>7000</v>
      </c>
    </row>
    <row r="19" spans="1:8" s="20" customFormat="1" x14ac:dyDescent="0.25">
      <c r="B19" s="23">
        <v>6</v>
      </c>
      <c r="C19" s="20" t="s">
        <v>12</v>
      </c>
      <c r="D19" s="21">
        <v>15000</v>
      </c>
      <c r="E19" s="21">
        <v>3420</v>
      </c>
      <c r="F19" s="22">
        <v>22.8</v>
      </c>
      <c r="G19" s="40">
        <v>-8000</v>
      </c>
      <c r="H19" s="40">
        <v>7000</v>
      </c>
    </row>
    <row r="20" spans="1:8" s="20" customFormat="1" ht="60" x14ac:dyDescent="0.25">
      <c r="B20" s="23">
        <v>66</v>
      </c>
      <c r="C20" s="20" t="s">
        <v>18</v>
      </c>
      <c r="D20" s="21">
        <v>15000</v>
      </c>
      <c r="E20" s="21">
        <v>3420</v>
      </c>
      <c r="F20" s="22">
        <v>22.8</v>
      </c>
      <c r="G20" s="40">
        <v>-8000</v>
      </c>
      <c r="H20" s="40">
        <v>7000</v>
      </c>
    </row>
    <row r="21" spans="1:8" s="20" customFormat="1" ht="45" x14ac:dyDescent="0.25">
      <c r="B21" s="23">
        <v>661</v>
      </c>
      <c r="C21" s="20" t="s">
        <v>19</v>
      </c>
      <c r="D21" s="21">
        <v>15000</v>
      </c>
      <c r="E21" s="21">
        <v>3420</v>
      </c>
      <c r="F21" s="22">
        <v>22.8</v>
      </c>
      <c r="G21" s="40">
        <v>-8000</v>
      </c>
      <c r="H21" s="40">
        <v>7000</v>
      </c>
    </row>
    <row r="22" spans="1:8" s="24" customFormat="1" ht="30" x14ac:dyDescent="0.25">
      <c r="A22" s="24" t="s">
        <v>20</v>
      </c>
      <c r="B22" s="27">
        <v>6615</v>
      </c>
      <c r="C22" s="24" t="s">
        <v>21</v>
      </c>
      <c r="D22" s="25">
        <v>15000</v>
      </c>
      <c r="E22" s="25">
        <v>3420</v>
      </c>
      <c r="F22" s="26">
        <v>22.8</v>
      </c>
      <c r="G22" s="40">
        <v>-8000</v>
      </c>
      <c r="H22" s="38">
        <v>7000</v>
      </c>
    </row>
    <row r="23" spans="1:8" x14ac:dyDescent="0.25">
      <c r="A23" s="14" t="s">
        <v>22</v>
      </c>
      <c r="B23" s="14"/>
      <c r="C23" s="14"/>
      <c r="D23" s="15">
        <v>122168.6</v>
      </c>
      <c r="E23" s="15">
        <v>50963.65</v>
      </c>
      <c r="F23" s="16">
        <v>41.72</v>
      </c>
      <c r="G23" s="40">
        <v>-18900</v>
      </c>
      <c r="H23" s="40">
        <v>125171</v>
      </c>
    </row>
    <row r="24" spans="1:8" x14ac:dyDescent="0.25">
      <c r="A24" s="17" t="s">
        <v>11</v>
      </c>
      <c r="B24" s="17"/>
      <c r="C24" s="17"/>
      <c r="D24" s="18">
        <v>122168.6</v>
      </c>
      <c r="E24" s="18">
        <v>50963.65</v>
      </c>
      <c r="F24" s="19">
        <v>41.72</v>
      </c>
      <c r="G24" s="40">
        <v>-18900</v>
      </c>
      <c r="H24" s="40">
        <v>125171</v>
      </c>
    </row>
    <row r="25" spans="1:8" s="20" customFormat="1" x14ac:dyDescent="0.25">
      <c r="B25" s="23">
        <v>6</v>
      </c>
      <c r="C25" s="20" t="s">
        <v>12</v>
      </c>
      <c r="D25" s="21">
        <v>122168.6</v>
      </c>
      <c r="E25" s="21">
        <v>50963.65</v>
      </c>
      <c r="F25" s="22">
        <v>41.72</v>
      </c>
      <c r="G25" s="40">
        <v>-18900</v>
      </c>
      <c r="H25" s="40">
        <v>103268.6</v>
      </c>
    </row>
    <row r="26" spans="1:8" s="20" customFormat="1" ht="75" x14ac:dyDescent="0.25">
      <c r="B26" s="23">
        <v>65</v>
      </c>
      <c r="C26" s="20" t="s">
        <v>23</v>
      </c>
      <c r="D26" s="21">
        <v>122168.6</v>
      </c>
      <c r="E26" s="21">
        <v>50963.65</v>
      </c>
      <c r="F26" s="22">
        <v>41.72</v>
      </c>
      <c r="G26" s="40">
        <v>-18900</v>
      </c>
      <c r="H26" s="40">
        <v>103268.6</v>
      </c>
    </row>
    <row r="27" spans="1:8" s="20" customFormat="1" ht="30" x14ac:dyDescent="0.25">
      <c r="B27" s="23">
        <v>652</v>
      </c>
      <c r="C27" s="20" t="s">
        <v>24</v>
      </c>
      <c r="D27" s="21">
        <v>122168.6</v>
      </c>
      <c r="E27" s="21">
        <v>50963.65</v>
      </c>
      <c r="F27" s="22">
        <v>41.72</v>
      </c>
      <c r="G27" s="40">
        <v>-18900</v>
      </c>
      <c r="H27" s="40">
        <v>103268.6</v>
      </c>
    </row>
    <row r="28" spans="1:8" s="24" customFormat="1" ht="30" x14ac:dyDescent="0.25">
      <c r="A28" s="24" t="s">
        <v>25</v>
      </c>
      <c r="B28" s="27">
        <v>6526</v>
      </c>
      <c r="C28" s="24" t="s">
        <v>26</v>
      </c>
      <c r="D28" s="25">
        <v>122168.6</v>
      </c>
      <c r="E28" s="25">
        <v>50963.65</v>
      </c>
      <c r="F28" s="26">
        <v>41.72</v>
      </c>
      <c r="G28" s="40">
        <v>-18900</v>
      </c>
      <c r="H28" s="38">
        <v>103268.6</v>
      </c>
    </row>
    <row r="29" spans="1:8" s="24" customFormat="1" x14ac:dyDescent="0.25">
      <c r="B29" s="27"/>
      <c r="C29" s="24" t="s">
        <v>197</v>
      </c>
      <c r="D29" s="25"/>
      <c r="E29" s="25"/>
      <c r="F29" s="26"/>
      <c r="G29" s="40"/>
      <c r="H29" s="38">
        <v>21903.22</v>
      </c>
    </row>
    <row r="30" spans="1:8" x14ac:dyDescent="0.25">
      <c r="A30" s="14" t="s">
        <v>27</v>
      </c>
      <c r="B30" s="14"/>
      <c r="C30" s="14"/>
      <c r="D30" s="15">
        <v>30000</v>
      </c>
      <c r="E30" s="15">
        <v>0</v>
      </c>
      <c r="F30" s="16">
        <v>0</v>
      </c>
      <c r="G30" s="40">
        <v>-8000</v>
      </c>
      <c r="H30" s="40">
        <v>22000</v>
      </c>
    </row>
    <row r="31" spans="1:8" x14ac:dyDescent="0.25">
      <c r="A31" s="17" t="s">
        <v>11</v>
      </c>
      <c r="B31" s="17"/>
      <c r="C31" s="17"/>
      <c r="D31" s="18">
        <v>30000</v>
      </c>
      <c r="E31" s="18">
        <v>0</v>
      </c>
      <c r="F31" s="19">
        <v>0</v>
      </c>
      <c r="G31" s="40">
        <v>-8000</v>
      </c>
      <c r="H31" s="40">
        <v>22000</v>
      </c>
    </row>
    <row r="32" spans="1:8" s="20" customFormat="1" x14ac:dyDescent="0.25">
      <c r="B32" s="23">
        <v>6</v>
      </c>
      <c r="C32" s="20" t="s">
        <v>12</v>
      </c>
      <c r="D32" s="21">
        <v>30000</v>
      </c>
      <c r="E32" s="21">
        <v>0</v>
      </c>
      <c r="F32" s="22">
        <v>0</v>
      </c>
      <c r="G32" s="40">
        <v>-8000</v>
      </c>
      <c r="H32" s="40">
        <v>22000</v>
      </c>
    </row>
    <row r="33" spans="1:8" s="20" customFormat="1" ht="45" x14ac:dyDescent="0.25">
      <c r="B33" s="23">
        <v>63</v>
      </c>
      <c r="C33" s="20" t="s">
        <v>28</v>
      </c>
      <c r="D33" s="21">
        <v>30000</v>
      </c>
      <c r="E33" s="21">
        <v>0</v>
      </c>
      <c r="F33" s="22">
        <v>0</v>
      </c>
      <c r="G33" s="40">
        <v>-8000</v>
      </c>
      <c r="H33" s="40">
        <v>22000</v>
      </c>
    </row>
    <row r="34" spans="1:8" s="20" customFormat="1" ht="30" x14ac:dyDescent="0.25">
      <c r="B34" s="23">
        <v>633</v>
      </c>
      <c r="C34" s="20" t="s">
        <v>29</v>
      </c>
      <c r="D34" s="21">
        <v>10000</v>
      </c>
      <c r="E34" s="21">
        <v>0</v>
      </c>
      <c r="F34" s="22">
        <v>0</v>
      </c>
      <c r="G34" s="40">
        <v>-8000</v>
      </c>
      <c r="H34" s="21">
        <v>2000</v>
      </c>
    </row>
    <row r="35" spans="1:8" s="24" customFormat="1" ht="90" x14ac:dyDescent="0.25">
      <c r="A35" s="24" t="s">
        <v>30</v>
      </c>
      <c r="B35" s="27">
        <v>6331</v>
      </c>
      <c r="C35" s="24" t="s">
        <v>31</v>
      </c>
      <c r="D35" s="25">
        <v>10000</v>
      </c>
      <c r="E35" s="25">
        <v>0</v>
      </c>
      <c r="F35" s="26">
        <v>0</v>
      </c>
      <c r="G35" s="40">
        <v>-8000</v>
      </c>
      <c r="H35" s="25">
        <v>2000</v>
      </c>
    </row>
    <row r="36" spans="1:8" s="20" customFormat="1" ht="60" x14ac:dyDescent="0.25">
      <c r="B36" s="23">
        <v>636</v>
      </c>
      <c r="C36" s="20" t="s">
        <v>32</v>
      </c>
      <c r="D36" s="21">
        <v>20000</v>
      </c>
      <c r="E36" s="21">
        <v>0</v>
      </c>
      <c r="F36" s="22">
        <v>0</v>
      </c>
      <c r="G36" s="21">
        <v>0</v>
      </c>
      <c r="H36" s="21">
        <v>20000</v>
      </c>
    </row>
    <row r="37" spans="1:8" s="24" customFormat="1" ht="90" x14ac:dyDescent="0.25">
      <c r="A37" s="24" t="s">
        <v>33</v>
      </c>
      <c r="B37" s="27">
        <v>6361</v>
      </c>
      <c r="C37" s="24" t="s">
        <v>34</v>
      </c>
      <c r="D37" s="25">
        <v>20000</v>
      </c>
      <c r="E37" s="25">
        <v>0</v>
      </c>
      <c r="F37" s="26">
        <v>0</v>
      </c>
      <c r="G37" s="25">
        <v>0</v>
      </c>
      <c r="H37" s="25">
        <v>20000</v>
      </c>
    </row>
    <row r="38" spans="1:8" x14ac:dyDescent="0.25">
      <c r="A38" s="14" t="s">
        <v>35</v>
      </c>
      <c r="B38" s="14"/>
      <c r="C38" s="14"/>
      <c r="D38" s="15">
        <v>38500</v>
      </c>
      <c r="E38" s="15">
        <v>30542</v>
      </c>
      <c r="F38" s="16">
        <v>79.33</v>
      </c>
      <c r="G38" s="40">
        <v>0</v>
      </c>
      <c r="H38" s="40">
        <v>38500</v>
      </c>
    </row>
    <row r="39" spans="1:8" x14ac:dyDescent="0.25">
      <c r="A39" s="17" t="s">
        <v>11</v>
      </c>
      <c r="B39" s="17"/>
      <c r="C39" s="17"/>
      <c r="D39" s="18">
        <v>38500</v>
      </c>
      <c r="E39" s="18">
        <v>30542</v>
      </c>
      <c r="F39" s="19">
        <v>79.33</v>
      </c>
      <c r="G39" s="40">
        <v>0</v>
      </c>
      <c r="H39" s="40">
        <v>38500</v>
      </c>
    </row>
    <row r="40" spans="1:8" s="20" customFormat="1" x14ac:dyDescent="0.25">
      <c r="B40" s="23">
        <v>6</v>
      </c>
      <c r="C40" s="20" t="s">
        <v>12</v>
      </c>
      <c r="D40" s="21">
        <v>38500</v>
      </c>
      <c r="E40" s="21">
        <v>30542</v>
      </c>
      <c r="F40" s="22">
        <v>79.33</v>
      </c>
      <c r="G40" s="40">
        <v>0</v>
      </c>
      <c r="H40" s="40">
        <v>38500</v>
      </c>
    </row>
    <row r="41" spans="1:8" s="20" customFormat="1" ht="45" x14ac:dyDescent="0.25">
      <c r="B41" s="23">
        <v>63</v>
      </c>
      <c r="C41" s="20" t="s">
        <v>28</v>
      </c>
      <c r="D41" s="21">
        <v>38500</v>
      </c>
      <c r="E41" s="21">
        <v>30542</v>
      </c>
      <c r="F41" s="22">
        <v>79.33</v>
      </c>
      <c r="G41" s="40">
        <v>0</v>
      </c>
      <c r="H41" s="40">
        <v>38500</v>
      </c>
    </row>
    <row r="42" spans="1:8" s="20" customFormat="1" ht="60" x14ac:dyDescent="0.25">
      <c r="B42" s="23">
        <v>636</v>
      </c>
      <c r="C42" s="20" t="s">
        <v>32</v>
      </c>
      <c r="D42" s="21">
        <v>38500</v>
      </c>
      <c r="E42" s="21">
        <v>30542</v>
      </c>
      <c r="F42" s="22">
        <v>79.33</v>
      </c>
      <c r="G42" s="40">
        <v>0</v>
      </c>
      <c r="H42" s="40">
        <v>38500</v>
      </c>
    </row>
    <row r="43" spans="1:8" s="24" customFormat="1" ht="90" x14ac:dyDescent="0.25">
      <c r="A43" s="24" t="s">
        <v>36</v>
      </c>
      <c r="B43" s="27">
        <v>6361</v>
      </c>
      <c r="C43" s="24" t="s">
        <v>37</v>
      </c>
      <c r="D43" s="25">
        <v>38500</v>
      </c>
      <c r="E43" s="25">
        <v>30542</v>
      </c>
      <c r="F43" s="26">
        <v>79.33</v>
      </c>
      <c r="G43" s="38">
        <v>0</v>
      </c>
      <c r="H43" s="38">
        <v>38500</v>
      </c>
    </row>
    <row r="44" spans="1:8" x14ac:dyDescent="0.25">
      <c r="A44" s="14" t="s">
        <v>38</v>
      </c>
      <c r="B44" s="14"/>
      <c r="C44" s="14"/>
      <c r="D44" s="15">
        <v>14000</v>
      </c>
      <c r="E44" s="15">
        <v>5100</v>
      </c>
      <c r="F44" s="16">
        <v>36.43</v>
      </c>
      <c r="G44" s="40">
        <v>-1150</v>
      </c>
      <c r="H44" s="40">
        <v>12850</v>
      </c>
    </row>
    <row r="45" spans="1:8" x14ac:dyDescent="0.25">
      <c r="A45" s="17" t="s">
        <v>11</v>
      </c>
      <c r="B45" s="17"/>
      <c r="C45" s="17"/>
      <c r="D45" s="18">
        <v>14000</v>
      </c>
      <c r="E45" s="18">
        <v>5100</v>
      </c>
      <c r="F45" s="19">
        <v>36.43</v>
      </c>
      <c r="G45" s="40">
        <v>-1150</v>
      </c>
      <c r="H45" s="40">
        <v>12850</v>
      </c>
    </row>
    <row r="46" spans="1:8" s="20" customFormat="1" x14ac:dyDescent="0.25">
      <c r="B46" s="23">
        <v>6</v>
      </c>
      <c r="C46" s="20" t="s">
        <v>12</v>
      </c>
      <c r="D46" s="21">
        <v>14000</v>
      </c>
      <c r="E46" s="21">
        <v>5100</v>
      </c>
      <c r="F46" s="22">
        <v>36.43</v>
      </c>
      <c r="G46" s="40">
        <v>-1150</v>
      </c>
      <c r="H46" s="40">
        <v>12850</v>
      </c>
    </row>
    <row r="47" spans="1:8" s="20" customFormat="1" ht="60" x14ac:dyDescent="0.25">
      <c r="B47" s="23">
        <v>66</v>
      </c>
      <c r="C47" s="20" t="s">
        <v>18</v>
      </c>
      <c r="D47" s="21">
        <v>14000</v>
      </c>
      <c r="E47" s="21">
        <v>5100</v>
      </c>
      <c r="F47" s="22">
        <v>36.43</v>
      </c>
      <c r="G47" s="40">
        <v>-1150</v>
      </c>
      <c r="H47" s="40">
        <v>12850</v>
      </c>
    </row>
    <row r="48" spans="1:8" s="20" customFormat="1" ht="45" x14ac:dyDescent="0.25">
      <c r="B48" s="23">
        <v>663</v>
      </c>
      <c r="C48" s="20" t="s">
        <v>39</v>
      </c>
      <c r="D48" s="21">
        <v>14000</v>
      </c>
      <c r="E48" s="21">
        <v>5100</v>
      </c>
      <c r="F48" s="22">
        <v>36.43</v>
      </c>
      <c r="G48" s="40">
        <v>-1150</v>
      </c>
      <c r="H48" s="40">
        <v>12850</v>
      </c>
    </row>
    <row r="49" spans="1:8" s="24" customFormat="1" x14ac:dyDescent="0.25">
      <c r="A49" s="24" t="s">
        <v>40</v>
      </c>
      <c r="B49" s="27">
        <v>6631</v>
      </c>
      <c r="C49" s="24" t="s">
        <v>41</v>
      </c>
      <c r="D49" s="25">
        <v>14000</v>
      </c>
      <c r="E49" s="25">
        <v>5100</v>
      </c>
      <c r="F49" s="26">
        <v>36.43</v>
      </c>
      <c r="G49" s="40">
        <v>-1150</v>
      </c>
      <c r="H49" s="41">
        <v>12850</v>
      </c>
    </row>
    <row r="50" spans="1:8" x14ac:dyDescent="0.25">
      <c r="A50" s="4"/>
      <c r="B50" s="4" t="s">
        <v>0</v>
      </c>
      <c r="C50" s="4"/>
      <c r="D50" s="4"/>
      <c r="E50" s="4"/>
      <c r="F50" s="4"/>
      <c r="G50" s="38"/>
      <c r="H50" s="38"/>
    </row>
    <row r="51" spans="1:8" x14ac:dyDescent="0.25">
      <c r="A51" s="4" t="s">
        <v>1</v>
      </c>
      <c r="B51" s="4" t="s">
        <v>2</v>
      </c>
      <c r="C51" s="4" t="s">
        <v>42</v>
      </c>
      <c r="D51" s="4" t="s">
        <v>4</v>
      </c>
      <c r="E51" s="4" t="s">
        <v>5</v>
      </c>
      <c r="F51" s="4" t="s">
        <v>6</v>
      </c>
      <c r="G51" s="38"/>
      <c r="H51" s="38"/>
    </row>
    <row r="52" spans="1:8" x14ac:dyDescent="0.25">
      <c r="A52" s="5" t="s">
        <v>43</v>
      </c>
      <c r="B52" s="5"/>
      <c r="C52" s="5"/>
      <c r="D52" s="6">
        <v>2393878.91</v>
      </c>
      <c r="E52" s="6">
        <v>1635306.09</v>
      </c>
      <c r="F52" s="7">
        <v>68.31</v>
      </c>
      <c r="G52" s="38"/>
      <c r="H52" s="38"/>
    </row>
    <row r="53" spans="1:8" x14ac:dyDescent="0.25">
      <c r="A53" s="8" t="s">
        <v>44</v>
      </c>
      <c r="B53" s="8"/>
      <c r="C53" s="8"/>
      <c r="D53" s="9">
        <v>2393878.91</v>
      </c>
      <c r="E53" s="9">
        <v>1635306.09</v>
      </c>
      <c r="F53" s="10">
        <v>68.31</v>
      </c>
      <c r="G53" s="38"/>
      <c r="H53" s="38"/>
    </row>
    <row r="54" spans="1:8" x14ac:dyDescent="0.25">
      <c r="A54" s="11" t="s">
        <v>45</v>
      </c>
      <c r="B54" s="11"/>
      <c r="C54" s="11"/>
      <c r="D54" s="12">
        <v>2393878.91</v>
      </c>
      <c r="E54" s="12">
        <v>1635306.09</v>
      </c>
      <c r="F54" s="13">
        <v>68.31</v>
      </c>
      <c r="G54" s="38"/>
      <c r="H54" s="38"/>
    </row>
    <row r="55" spans="1:8" x14ac:dyDescent="0.25">
      <c r="A55" s="28" t="s">
        <v>46</v>
      </c>
      <c r="B55" s="28"/>
      <c r="C55" s="28"/>
      <c r="D55" s="29">
        <v>2393878.91</v>
      </c>
      <c r="E55" s="29">
        <v>1635306.09</v>
      </c>
      <c r="F55" s="30">
        <v>68.31</v>
      </c>
      <c r="G55" s="40">
        <v>68697.289999999994</v>
      </c>
      <c r="H55" s="40">
        <f>H56+H133</f>
        <v>2484479.42</v>
      </c>
    </row>
    <row r="56" spans="1:8" x14ac:dyDescent="0.25">
      <c r="A56" s="31" t="s">
        <v>47</v>
      </c>
      <c r="B56" s="31"/>
      <c r="C56" s="31"/>
      <c r="D56" s="32">
        <v>403990.31</v>
      </c>
      <c r="E56" s="32">
        <v>341173.94</v>
      </c>
      <c r="F56" s="33">
        <v>84.45</v>
      </c>
      <c r="G56" s="40">
        <f>H56-D56</f>
        <v>762.28999999997905</v>
      </c>
      <c r="H56" s="40">
        <f>H57+H66+H75+H90</f>
        <v>404752.6</v>
      </c>
    </row>
    <row r="57" spans="1:8" x14ac:dyDescent="0.25">
      <c r="A57" s="34" t="s">
        <v>48</v>
      </c>
      <c r="B57" s="34"/>
      <c r="C57" s="34"/>
      <c r="D57" s="35">
        <v>8066.67</v>
      </c>
      <c r="E57" s="35">
        <v>8066.67</v>
      </c>
      <c r="F57" s="36">
        <v>100</v>
      </c>
      <c r="G57" s="38">
        <v>0</v>
      </c>
      <c r="H57" s="21">
        <v>8066.67</v>
      </c>
    </row>
    <row r="58" spans="1:8" x14ac:dyDescent="0.25">
      <c r="A58" s="14" t="s">
        <v>49</v>
      </c>
      <c r="B58" s="14"/>
      <c r="C58" s="14"/>
      <c r="D58" s="15">
        <v>8066.67</v>
      </c>
      <c r="E58" s="15">
        <v>8066.67</v>
      </c>
      <c r="F58" s="16">
        <v>100</v>
      </c>
      <c r="G58" s="38">
        <v>0</v>
      </c>
      <c r="H58" s="21">
        <v>8066.67</v>
      </c>
    </row>
    <row r="59" spans="1:8" x14ac:dyDescent="0.25">
      <c r="A59" s="17" t="s">
        <v>11</v>
      </c>
      <c r="B59" s="17"/>
      <c r="C59" s="17"/>
      <c r="D59" s="18">
        <v>8066.67</v>
      </c>
      <c r="E59" s="18">
        <v>8066.67</v>
      </c>
      <c r="F59" s="19">
        <v>100</v>
      </c>
      <c r="G59" s="38">
        <v>0</v>
      </c>
      <c r="H59" s="21">
        <v>8066.67</v>
      </c>
    </row>
    <row r="60" spans="1:8" s="20" customFormat="1" x14ac:dyDescent="0.25">
      <c r="B60" s="23">
        <v>3</v>
      </c>
      <c r="C60" s="20" t="s">
        <v>50</v>
      </c>
      <c r="D60" s="21">
        <v>8066.67</v>
      </c>
      <c r="E60" s="21">
        <v>8066.67</v>
      </c>
      <c r="F60" s="22">
        <v>100</v>
      </c>
      <c r="G60" s="38">
        <v>0</v>
      </c>
      <c r="H60" s="21">
        <v>8066.67</v>
      </c>
    </row>
    <row r="61" spans="1:8" s="20" customFormat="1" x14ac:dyDescent="0.25">
      <c r="B61" s="23">
        <v>32</v>
      </c>
      <c r="C61" s="20" t="s">
        <v>51</v>
      </c>
      <c r="D61" s="21">
        <v>8066.67</v>
      </c>
      <c r="E61" s="21">
        <v>8066.67</v>
      </c>
      <c r="F61" s="22">
        <v>100</v>
      </c>
      <c r="G61" s="38">
        <v>0</v>
      </c>
      <c r="H61" s="21">
        <v>8066.67</v>
      </c>
    </row>
    <row r="62" spans="1:8" s="20" customFormat="1" ht="30" x14ac:dyDescent="0.25">
      <c r="B62" s="23">
        <v>321</v>
      </c>
      <c r="C62" s="20" t="s">
        <v>52</v>
      </c>
      <c r="D62" s="21">
        <v>1000</v>
      </c>
      <c r="E62" s="21">
        <v>1000</v>
      </c>
      <c r="F62" s="22">
        <v>100</v>
      </c>
      <c r="G62" s="38">
        <v>0</v>
      </c>
      <c r="H62" s="21">
        <v>1000</v>
      </c>
    </row>
    <row r="63" spans="1:8" s="24" customFormat="1" ht="30" x14ac:dyDescent="0.25">
      <c r="A63" s="24" t="s">
        <v>53</v>
      </c>
      <c r="B63" s="27">
        <v>3213</v>
      </c>
      <c r="C63" s="24" t="s">
        <v>54</v>
      </c>
      <c r="D63" s="25">
        <v>1000</v>
      </c>
      <c r="E63" s="25">
        <v>1000</v>
      </c>
      <c r="F63" s="26">
        <v>100</v>
      </c>
      <c r="G63" s="38">
        <v>0</v>
      </c>
      <c r="H63" s="39">
        <v>1000</v>
      </c>
    </row>
    <row r="64" spans="1:8" s="20" customFormat="1" ht="30" x14ac:dyDescent="0.25">
      <c r="B64" s="23">
        <v>329</v>
      </c>
      <c r="C64" s="20" t="s">
        <v>55</v>
      </c>
      <c r="D64" s="21">
        <v>7066.67</v>
      </c>
      <c r="E64" s="21">
        <v>7066.67</v>
      </c>
      <c r="F64" s="22">
        <v>100</v>
      </c>
      <c r="G64" s="38">
        <v>0</v>
      </c>
      <c r="H64" s="21">
        <v>7066.67</v>
      </c>
    </row>
    <row r="65" spans="1:8" s="24" customFormat="1" ht="30" x14ac:dyDescent="0.25">
      <c r="A65" s="24" t="s">
        <v>56</v>
      </c>
      <c r="B65" s="27">
        <v>3299</v>
      </c>
      <c r="C65" s="24" t="s">
        <v>57</v>
      </c>
      <c r="D65" s="25">
        <v>7066.67</v>
      </c>
      <c r="E65" s="25">
        <v>7066.67</v>
      </c>
      <c r="F65" s="26">
        <v>100</v>
      </c>
      <c r="G65" s="38">
        <v>0</v>
      </c>
      <c r="H65" s="39">
        <v>7066.67</v>
      </c>
    </row>
    <row r="66" spans="1:8" x14ac:dyDescent="0.25">
      <c r="A66" s="34" t="s">
        <v>58</v>
      </c>
      <c r="B66" s="34"/>
      <c r="C66" s="34"/>
      <c r="D66" s="35">
        <v>4028.29</v>
      </c>
      <c r="E66" s="35">
        <v>4028.29</v>
      </c>
      <c r="F66" s="36">
        <v>100</v>
      </c>
      <c r="G66" s="38">
        <v>0</v>
      </c>
      <c r="H66" s="21">
        <v>4028.29</v>
      </c>
    </row>
    <row r="67" spans="1:8" x14ac:dyDescent="0.25">
      <c r="A67" s="14" t="s">
        <v>49</v>
      </c>
      <c r="B67" s="14"/>
      <c r="C67" s="14"/>
      <c r="D67" s="15">
        <v>4028.29</v>
      </c>
      <c r="E67" s="15">
        <v>4028.29</v>
      </c>
      <c r="F67" s="16">
        <v>100</v>
      </c>
      <c r="G67" s="38">
        <v>0</v>
      </c>
      <c r="H67" s="21">
        <v>4028.29</v>
      </c>
    </row>
    <row r="68" spans="1:8" x14ac:dyDescent="0.25">
      <c r="A68" s="17" t="s">
        <v>11</v>
      </c>
      <c r="B68" s="17"/>
      <c r="C68" s="17"/>
      <c r="D68" s="18">
        <v>4028.29</v>
      </c>
      <c r="E68" s="18">
        <v>4028.29</v>
      </c>
      <c r="F68" s="19">
        <v>100</v>
      </c>
      <c r="G68" s="38">
        <v>0</v>
      </c>
      <c r="H68" s="21">
        <v>4028.29</v>
      </c>
    </row>
    <row r="69" spans="1:8" s="20" customFormat="1" x14ac:dyDescent="0.25">
      <c r="B69" s="23">
        <v>3</v>
      </c>
      <c r="C69" s="20" t="s">
        <v>50</v>
      </c>
      <c r="D69" s="21">
        <v>4028.29</v>
      </c>
      <c r="E69" s="21">
        <v>4028.29</v>
      </c>
      <c r="F69" s="22">
        <v>100</v>
      </c>
      <c r="G69" s="38">
        <v>0</v>
      </c>
      <c r="H69" s="21">
        <v>4028.29</v>
      </c>
    </row>
    <row r="70" spans="1:8" s="20" customFormat="1" x14ac:dyDescent="0.25">
      <c r="B70" s="23">
        <v>32</v>
      </c>
      <c r="C70" s="20" t="s">
        <v>51</v>
      </c>
      <c r="D70" s="21">
        <v>4028.29</v>
      </c>
      <c r="E70" s="21">
        <v>4028.29</v>
      </c>
      <c r="F70" s="22">
        <v>100</v>
      </c>
      <c r="G70" s="38">
        <v>0</v>
      </c>
      <c r="H70" s="21">
        <v>4028.29</v>
      </c>
    </row>
    <row r="71" spans="1:8" s="20" customFormat="1" ht="30" x14ac:dyDescent="0.25">
      <c r="B71" s="23">
        <v>321</v>
      </c>
      <c r="C71" s="20" t="s">
        <v>52</v>
      </c>
      <c r="D71" s="21">
        <v>680</v>
      </c>
      <c r="E71" s="21">
        <v>680</v>
      </c>
      <c r="F71" s="22">
        <v>100</v>
      </c>
      <c r="G71" s="38">
        <v>0</v>
      </c>
      <c r="H71" s="21">
        <v>680</v>
      </c>
    </row>
    <row r="72" spans="1:8" s="24" customFormat="1" ht="30" x14ac:dyDescent="0.25">
      <c r="A72" s="24" t="s">
        <v>59</v>
      </c>
      <c r="B72" s="27">
        <v>3211</v>
      </c>
      <c r="C72" s="24" t="s">
        <v>60</v>
      </c>
      <c r="D72" s="25">
        <v>680</v>
      </c>
      <c r="E72" s="25">
        <v>680</v>
      </c>
      <c r="F72" s="26">
        <v>100</v>
      </c>
      <c r="G72" s="38">
        <v>0</v>
      </c>
      <c r="H72" s="39">
        <v>680</v>
      </c>
    </row>
    <row r="73" spans="1:8" s="20" customFormat="1" ht="30" x14ac:dyDescent="0.25">
      <c r="B73" s="23">
        <v>322</v>
      </c>
      <c r="C73" s="20" t="s">
        <v>61</v>
      </c>
      <c r="D73" s="21">
        <v>3348.29</v>
      </c>
      <c r="E73" s="21">
        <v>3348.29</v>
      </c>
      <c r="F73" s="22">
        <v>100</v>
      </c>
      <c r="G73" s="38">
        <v>0</v>
      </c>
      <c r="H73" s="21">
        <v>3348.29</v>
      </c>
    </row>
    <row r="74" spans="1:8" s="24" customFormat="1" ht="30" x14ac:dyDescent="0.25">
      <c r="A74" s="24" t="s">
        <v>62</v>
      </c>
      <c r="B74" s="27">
        <v>3221</v>
      </c>
      <c r="C74" s="24" t="s">
        <v>63</v>
      </c>
      <c r="D74" s="25">
        <v>3348.29</v>
      </c>
      <c r="E74" s="25">
        <v>3348.29</v>
      </c>
      <c r="F74" s="26">
        <v>100</v>
      </c>
      <c r="G74" s="38">
        <v>0</v>
      </c>
      <c r="H74" s="39">
        <v>3348.29</v>
      </c>
    </row>
    <row r="75" spans="1:8" x14ac:dyDescent="0.25">
      <c r="A75" s="34" t="s">
        <v>64</v>
      </c>
      <c r="B75" s="34"/>
      <c r="C75" s="34"/>
      <c r="D75" s="35">
        <v>203255.35</v>
      </c>
      <c r="E75" s="35">
        <v>209354.98</v>
      </c>
      <c r="F75" s="36">
        <v>103</v>
      </c>
      <c r="G75" s="40">
        <v>32784.65</v>
      </c>
      <c r="H75" s="40">
        <v>236040</v>
      </c>
    </row>
    <row r="76" spans="1:8" x14ac:dyDescent="0.25">
      <c r="A76" s="14" t="s">
        <v>49</v>
      </c>
      <c r="B76" s="14"/>
      <c r="C76" s="14"/>
      <c r="D76" s="15">
        <v>25000</v>
      </c>
      <c r="E76" s="15">
        <v>26040</v>
      </c>
      <c r="F76" s="16">
        <v>104.16</v>
      </c>
      <c r="G76" s="40">
        <v>1040</v>
      </c>
      <c r="H76" s="40">
        <v>26040</v>
      </c>
    </row>
    <row r="77" spans="1:8" x14ac:dyDescent="0.25">
      <c r="A77" s="17" t="s">
        <v>11</v>
      </c>
      <c r="B77" s="17"/>
      <c r="C77" s="17"/>
      <c r="D77" s="18">
        <v>25000</v>
      </c>
      <c r="E77" s="18">
        <v>26040</v>
      </c>
      <c r="F77" s="19">
        <v>104.16</v>
      </c>
      <c r="G77" s="40">
        <v>1040</v>
      </c>
      <c r="H77" s="40">
        <v>26040</v>
      </c>
    </row>
    <row r="78" spans="1:8" s="20" customFormat="1" ht="45" x14ac:dyDescent="0.25">
      <c r="B78" s="23">
        <v>4</v>
      </c>
      <c r="C78" s="20" t="s">
        <v>65</v>
      </c>
      <c r="D78" s="21">
        <v>25000</v>
      </c>
      <c r="E78" s="21">
        <v>26040</v>
      </c>
      <c r="F78" s="22">
        <v>104.16</v>
      </c>
      <c r="G78" s="21">
        <v>0</v>
      </c>
      <c r="H78" s="40">
        <v>26040</v>
      </c>
    </row>
    <row r="79" spans="1:8" s="20" customFormat="1" ht="45" x14ac:dyDescent="0.25">
      <c r="B79" s="23">
        <v>42</v>
      </c>
      <c r="C79" s="20" t="s">
        <v>66</v>
      </c>
      <c r="D79" s="21">
        <v>25000</v>
      </c>
      <c r="E79" s="21">
        <v>26040</v>
      </c>
      <c r="F79" s="22">
        <v>104.16</v>
      </c>
      <c r="G79" s="21">
        <v>0</v>
      </c>
      <c r="H79" s="40">
        <v>26040</v>
      </c>
    </row>
    <row r="80" spans="1:8" s="20" customFormat="1" x14ac:dyDescent="0.25">
      <c r="B80" s="23">
        <v>422</v>
      </c>
      <c r="C80" s="20" t="s">
        <v>67</v>
      </c>
      <c r="D80" s="21">
        <v>25000</v>
      </c>
      <c r="E80" s="21">
        <v>25000</v>
      </c>
      <c r="F80" s="22">
        <v>100</v>
      </c>
      <c r="G80" s="21">
        <v>0</v>
      </c>
      <c r="H80" s="40">
        <v>26040</v>
      </c>
    </row>
    <row r="81" spans="1:8" s="24" customFormat="1" ht="30" x14ac:dyDescent="0.25">
      <c r="A81" s="24" t="s">
        <v>68</v>
      </c>
      <c r="B81" s="27">
        <v>4221</v>
      </c>
      <c r="C81" s="24" t="s">
        <v>69</v>
      </c>
      <c r="D81" s="25">
        <v>25000</v>
      </c>
      <c r="E81" s="25">
        <v>25000</v>
      </c>
      <c r="F81" s="26">
        <v>100</v>
      </c>
      <c r="G81" s="39">
        <v>0</v>
      </c>
      <c r="H81" s="25">
        <v>25000</v>
      </c>
    </row>
    <row r="82" spans="1:8" s="20" customFormat="1" ht="45" x14ac:dyDescent="0.25">
      <c r="B82" s="23">
        <v>424</v>
      </c>
      <c r="C82" s="20" t="s">
        <v>70</v>
      </c>
      <c r="D82" s="21">
        <v>0</v>
      </c>
      <c r="E82" s="21">
        <v>1040</v>
      </c>
      <c r="F82" s="22">
        <v>0</v>
      </c>
      <c r="G82" s="21">
        <v>0</v>
      </c>
      <c r="H82" s="21">
        <v>1040</v>
      </c>
    </row>
    <row r="83" spans="1:8" s="24" customFormat="1" x14ac:dyDescent="0.25">
      <c r="A83" s="24" t="s">
        <v>71</v>
      </c>
      <c r="B83" s="27">
        <v>4241</v>
      </c>
      <c r="C83" s="24" t="s">
        <v>72</v>
      </c>
      <c r="D83" s="25">
        <v>0</v>
      </c>
      <c r="E83" s="25">
        <v>1040</v>
      </c>
      <c r="F83" s="26">
        <v>0</v>
      </c>
      <c r="G83" s="25">
        <v>0</v>
      </c>
      <c r="H83" s="25">
        <v>1040</v>
      </c>
    </row>
    <row r="84" spans="1:8" x14ac:dyDescent="0.25">
      <c r="A84" s="14" t="s">
        <v>73</v>
      </c>
      <c r="B84" s="14"/>
      <c r="C84" s="14"/>
      <c r="D84" s="15">
        <v>178255.35</v>
      </c>
      <c r="E84" s="15">
        <v>183314.98</v>
      </c>
      <c r="F84" s="16">
        <v>102.84</v>
      </c>
      <c r="G84" s="40">
        <v>26685.02</v>
      </c>
      <c r="H84" s="40">
        <v>210000</v>
      </c>
    </row>
    <row r="85" spans="1:8" x14ac:dyDescent="0.25">
      <c r="A85" s="17" t="s">
        <v>11</v>
      </c>
      <c r="B85" s="17"/>
      <c r="C85" s="17"/>
      <c r="D85" s="18">
        <v>178255.35</v>
      </c>
      <c r="E85" s="18">
        <v>183314.98</v>
      </c>
      <c r="F85" s="19">
        <v>102.84</v>
      </c>
      <c r="G85" s="40">
        <v>26685.02</v>
      </c>
      <c r="H85" s="40">
        <v>210000</v>
      </c>
    </row>
    <row r="86" spans="1:8" s="20" customFormat="1" x14ac:dyDescent="0.25">
      <c r="B86" s="23">
        <v>3</v>
      </c>
      <c r="C86" s="20" t="s">
        <v>50</v>
      </c>
      <c r="D86" s="21">
        <v>178255.35</v>
      </c>
      <c r="E86" s="21">
        <v>183314.98</v>
      </c>
      <c r="F86" s="22">
        <v>102.84</v>
      </c>
      <c r="G86" s="40">
        <v>26685.02</v>
      </c>
      <c r="H86" s="40">
        <v>210000</v>
      </c>
    </row>
    <row r="87" spans="1:8" s="20" customFormat="1" x14ac:dyDescent="0.25">
      <c r="B87" s="23">
        <v>32</v>
      </c>
      <c r="C87" s="20" t="s">
        <v>51</v>
      </c>
      <c r="D87" s="21">
        <v>178255.35</v>
      </c>
      <c r="E87" s="21">
        <v>183314.98</v>
      </c>
      <c r="F87" s="22">
        <v>102.84</v>
      </c>
      <c r="G87" s="40">
        <v>26685.02</v>
      </c>
      <c r="H87" s="40">
        <v>210000</v>
      </c>
    </row>
    <row r="88" spans="1:8" s="20" customFormat="1" x14ac:dyDescent="0.25">
      <c r="B88" s="23">
        <v>323</v>
      </c>
      <c r="C88" s="20" t="s">
        <v>74</v>
      </c>
      <c r="D88" s="21">
        <v>178255.35</v>
      </c>
      <c r="E88" s="21">
        <v>183314.98</v>
      </c>
      <c r="F88" s="22">
        <v>102.84</v>
      </c>
      <c r="G88" s="40">
        <v>26685.02</v>
      </c>
      <c r="H88" s="40">
        <v>210000</v>
      </c>
    </row>
    <row r="89" spans="1:8" s="24" customFormat="1" ht="45" x14ac:dyDescent="0.25">
      <c r="A89" s="24" t="s">
        <v>75</v>
      </c>
      <c r="B89" s="27">
        <v>3232</v>
      </c>
      <c r="C89" s="24" t="s">
        <v>76</v>
      </c>
      <c r="D89" s="25">
        <v>178255.35</v>
      </c>
      <c r="E89" s="25">
        <v>183314.98</v>
      </c>
      <c r="F89" s="26">
        <v>102.84</v>
      </c>
      <c r="G89" s="38">
        <v>26685.02</v>
      </c>
      <c r="H89" s="38">
        <v>210000</v>
      </c>
    </row>
    <row r="90" spans="1:8" x14ac:dyDescent="0.25">
      <c r="A90" s="34" t="s">
        <v>77</v>
      </c>
      <c r="B90" s="34"/>
      <c r="C90" s="34"/>
      <c r="D90" s="35">
        <v>188640</v>
      </c>
      <c r="E90" s="35">
        <v>119724</v>
      </c>
      <c r="F90" s="36">
        <v>63.47</v>
      </c>
      <c r="G90" s="38">
        <v>-32022.36</v>
      </c>
      <c r="H90" s="38">
        <v>156617.64000000001</v>
      </c>
    </row>
    <row r="91" spans="1:8" x14ac:dyDescent="0.25">
      <c r="A91" s="14" t="s">
        <v>49</v>
      </c>
      <c r="B91" s="14"/>
      <c r="C91" s="14"/>
      <c r="D91" s="15">
        <v>70740</v>
      </c>
      <c r="E91" s="15">
        <v>22617.64</v>
      </c>
      <c r="F91" s="16">
        <v>31.97</v>
      </c>
      <c r="G91" s="38">
        <v>-48122.36</v>
      </c>
      <c r="H91" s="38">
        <v>22617.64</v>
      </c>
    </row>
    <row r="92" spans="1:8" x14ac:dyDescent="0.25">
      <c r="A92" s="17" t="s">
        <v>11</v>
      </c>
      <c r="B92" s="17"/>
      <c r="C92" s="17"/>
      <c r="D92" s="18">
        <v>70740</v>
      </c>
      <c r="E92" s="18">
        <v>22617.64</v>
      </c>
      <c r="F92" s="19">
        <v>31.97</v>
      </c>
      <c r="G92" s="38">
        <v>-48122.36</v>
      </c>
      <c r="H92" s="38">
        <v>22617.64</v>
      </c>
    </row>
    <row r="93" spans="1:8" s="20" customFormat="1" x14ac:dyDescent="0.25">
      <c r="B93" s="23">
        <v>3</v>
      </c>
      <c r="C93" s="20" t="s">
        <v>50</v>
      </c>
      <c r="D93" s="21">
        <v>70740</v>
      </c>
      <c r="E93" s="21">
        <v>22617.64</v>
      </c>
      <c r="F93" s="22">
        <v>31.97</v>
      </c>
      <c r="G93" s="38">
        <v>-48122.36</v>
      </c>
      <c r="H93" s="38">
        <v>22617.64</v>
      </c>
    </row>
    <row r="94" spans="1:8" s="20" customFormat="1" x14ac:dyDescent="0.25">
      <c r="B94" s="23">
        <v>31</v>
      </c>
      <c r="C94" s="20" t="s">
        <v>78</v>
      </c>
      <c r="D94" s="21">
        <v>67200</v>
      </c>
      <c r="E94" s="21">
        <v>20509.939999999999</v>
      </c>
      <c r="F94" s="22">
        <v>30.52</v>
      </c>
      <c r="G94" s="38">
        <v>-48122.36</v>
      </c>
      <c r="H94" s="38">
        <v>22617.64</v>
      </c>
    </row>
    <row r="95" spans="1:8" s="20" customFormat="1" x14ac:dyDescent="0.25">
      <c r="B95" s="23">
        <v>311</v>
      </c>
      <c r="C95" s="20" t="s">
        <v>79</v>
      </c>
      <c r="D95" s="21">
        <v>54000</v>
      </c>
      <c r="E95" s="21">
        <v>17500</v>
      </c>
      <c r="F95" s="22">
        <v>32.409999999999997</v>
      </c>
      <c r="G95" s="21">
        <v>-36500</v>
      </c>
      <c r="H95" s="21">
        <v>17500</v>
      </c>
    </row>
    <row r="96" spans="1:8" s="24" customFormat="1" ht="30" x14ac:dyDescent="0.25">
      <c r="A96" s="24" t="s">
        <v>80</v>
      </c>
      <c r="B96" s="27">
        <v>3111</v>
      </c>
      <c r="C96" s="24" t="s">
        <v>81</v>
      </c>
      <c r="D96" s="25">
        <v>54000</v>
      </c>
      <c r="E96" s="25">
        <v>17500</v>
      </c>
      <c r="F96" s="26">
        <v>32.409999999999997</v>
      </c>
      <c r="G96" s="21">
        <v>-36500</v>
      </c>
      <c r="H96" s="25">
        <v>17500</v>
      </c>
    </row>
    <row r="97" spans="1:8" s="20" customFormat="1" x14ac:dyDescent="0.25">
      <c r="B97" s="23">
        <v>313</v>
      </c>
      <c r="C97" s="20" t="s">
        <v>82</v>
      </c>
      <c r="D97" s="21">
        <v>13200</v>
      </c>
      <c r="E97" s="21">
        <v>3009.94</v>
      </c>
      <c r="F97" s="22">
        <v>22.8</v>
      </c>
      <c r="G97" s="21">
        <v>-10190.06</v>
      </c>
      <c r="H97" s="21">
        <v>3009.94</v>
      </c>
    </row>
    <row r="98" spans="1:8" s="24" customFormat="1" ht="60" x14ac:dyDescent="0.25">
      <c r="A98" s="24" t="s">
        <v>83</v>
      </c>
      <c r="B98" s="27">
        <v>3132</v>
      </c>
      <c r="C98" s="24" t="s">
        <v>84</v>
      </c>
      <c r="D98" s="25">
        <v>12000</v>
      </c>
      <c r="E98" s="25">
        <v>2712.51</v>
      </c>
      <c r="F98" s="26">
        <v>22.6</v>
      </c>
      <c r="G98" s="39">
        <v>-10190.06</v>
      </c>
      <c r="H98" s="25">
        <v>3009.94</v>
      </c>
    </row>
    <row r="99" spans="1:8" s="24" customFormat="1" ht="60" x14ac:dyDescent="0.25">
      <c r="A99" s="24" t="s">
        <v>85</v>
      </c>
      <c r="B99" s="27">
        <v>3133</v>
      </c>
      <c r="C99" s="24" t="s">
        <v>86</v>
      </c>
      <c r="D99" s="25">
        <v>1200</v>
      </c>
      <c r="E99" s="25">
        <v>297.43</v>
      </c>
      <c r="F99" s="26">
        <v>24.79</v>
      </c>
      <c r="G99" s="25">
        <v>-902.57</v>
      </c>
      <c r="H99" s="25">
        <v>297.43</v>
      </c>
    </row>
    <row r="100" spans="1:8" s="20" customFormat="1" x14ac:dyDescent="0.25">
      <c r="B100" s="23">
        <v>32</v>
      </c>
      <c r="C100" s="20" t="s">
        <v>51</v>
      </c>
      <c r="D100" s="21">
        <v>3540</v>
      </c>
      <c r="E100" s="21">
        <v>2107.6999999999998</v>
      </c>
      <c r="F100" s="22">
        <v>59.54</v>
      </c>
      <c r="G100" s="21">
        <v>-2234.87</v>
      </c>
      <c r="H100" s="21">
        <v>2107.6999999999998</v>
      </c>
    </row>
    <row r="101" spans="1:8" s="20" customFormat="1" ht="30" x14ac:dyDescent="0.25">
      <c r="B101" s="23">
        <v>321</v>
      </c>
      <c r="C101" s="20" t="s">
        <v>52</v>
      </c>
      <c r="D101" s="21">
        <v>3000</v>
      </c>
      <c r="E101" s="21">
        <v>1987.7</v>
      </c>
      <c r="F101" s="22">
        <v>66.260000000000005</v>
      </c>
      <c r="G101" s="21">
        <v>-1012.3</v>
      </c>
      <c r="H101" s="21">
        <v>1987.7</v>
      </c>
    </row>
    <row r="102" spans="1:8" s="24" customFormat="1" ht="60" x14ac:dyDescent="0.25">
      <c r="A102" s="24" t="s">
        <v>87</v>
      </c>
      <c r="B102" s="27">
        <v>3212</v>
      </c>
      <c r="C102" s="24" t="s">
        <v>88</v>
      </c>
      <c r="D102" s="25">
        <v>3000</v>
      </c>
      <c r="E102" s="25">
        <v>1987.7</v>
      </c>
      <c r="F102" s="26">
        <v>66.260000000000005</v>
      </c>
      <c r="G102" s="39">
        <v>-1012.3</v>
      </c>
      <c r="H102" s="25">
        <v>1987.7</v>
      </c>
    </row>
    <row r="103" spans="1:8" s="20" customFormat="1" x14ac:dyDescent="0.25">
      <c r="B103" s="23">
        <v>323</v>
      </c>
      <c r="C103" s="20" t="s">
        <v>74</v>
      </c>
      <c r="D103" s="21">
        <v>540</v>
      </c>
      <c r="E103" s="21">
        <v>120</v>
      </c>
      <c r="F103" s="22">
        <v>22.22</v>
      </c>
      <c r="G103" s="21">
        <v>-420</v>
      </c>
      <c r="H103" s="21">
        <v>120</v>
      </c>
    </row>
    <row r="104" spans="1:8" s="24" customFormat="1" ht="45" x14ac:dyDescent="0.25">
      <c r="A104" s="24" t="s">
        <v>89</v>
      </c>
      <c r="B104" s="27">
        <v>3236</v>
      </c>
      <c r="C104" s="24" t="s">
        <v>90</v>
      </c>
      <c r="D104" s="25">
        <v>540</v>
      </c>
      <c r="E104" s="25">
        <v>120</v>
      </c>
      <c r="F104" s="26">
        <v>22.22</v>
      </c>
      <c r="G104" s="39">
        <v>-420</v>
      </c>
      <c r="H104" s="25">
        <v>120</v>
      </c>
    </row>
    <row r="105" spans="1:8" x14ac:dyDescent="0.25">
      <c r="A105" s="14" t="s">
        <v>27</v>
      </c>
      <c r="B105" s="14"/>
      <c r="C105" s="14"/>
      <c r="D105" s="15">
        <v>0</v>
      </c>
      <c r="E105" s="15">
        <v>1.13686837721616E-13</v>
      </c>
      <c r="F105" s="16">
        <v>0</v>
      </c>
      <c r="G105" s="38">
        <v>0</v>
      </c>
      <c r="H105" s="38">
        <v>0</v>
      </c>
    </row>
    <row r="106" spans="1:8" x14ac:dyDescent="0.25">
      <c r="A106" s="17" t="s">
        <v>11</v>
      </c>
      <c r="B106" s="17"/>
      <c r="C106" s="17"/>
      <c r="D106" s="18">
        <v>0</v>
      </c>
      <c r="E106" s="18">
        <v>1.13686837721616E-13</v>
      </c>
      <c r="F106" s="19">
        <v>0</v>
      </c>
      <c r="G106" s="38">
        <v>0</v>
      </c>
      <c r="H106" s="38">
        <v>0</v>
      </c>
    </row>
    <row r="107" spans="1:8" s="20" customFormat="1" x14ac:dyDescent="0.25">
      <c r="B107" s="23">
        <v>3</v>
      </c>
      <c r="C107" s="20" t="s">
        <v>50</v>
      </c>
      <c r="D107" s="21">
        <v>0</v>
      </c>
      <c r="E107" s="21">
        <v>1.13686837721616E-13</v>
      </c>
      <c r="F107" s="22">
        <v>0</v>
      </c>
      <c r="G107" s="38">
        <v>0</v>
      </c>
      <c r="H107" s="38">
        <v>0</v>
      </c>
    </row>
    <row r="108" spans="1:8" s="20" customFormat="1" x14ac:dyDescent="0.25">
      <c r="B108" s="23">
        <v>31</v>
      </c>
      <c r="C108" s="20" t="s">
        <v>78</v>
      </c>
      <c r="D108" s="21">
        <v>0</v>
      </c>
      <c r="E108" s="21">
        <v>1.13686837721616E-13</v>
      </c>
      <c r="F108" s="22">
        <v>0</v>
      </c>
      <c r="G108" s="38">
        <v>0</v>
      </c>
      <c r="H108" s="38">
        <v>0</v>
      </c>
    </row>
    <row r="109" spans="1:8" s="20" customFormat="1" x14ac:dyDescent="0.25">
      <c r="B109" s="23">
        <v>311</v>
      </c>
      <c r="C109" s="20" t="s">
        <v>79</v>
      </c>
      <c r="D109" s="21">
        <v>0</v>
      </c>
      <c r="E109" s="21">
        <v>0</v>
      </c>
      <c r="F109" s="22">
        <v>0</v>
      </c>
      <c r="G109" s="38">
        <v>0</v>
      </c>
      <c r="H109" s="38">
        <v>0</v>
      </c>
    </row>
    <row r="110" spans="1:8" s="24" customFormat="1" x14ac:dyDescent="0.25">
      <c r="A110" s="24" t="s">
        <v>91</v>
      </c>
      <c r="B110" s="27">
        <v>3111</v>
      </c>
      <c r="C110" s="24" t="s">
        <v>92</v>
      </c>
      <c r="D110" s="25">
        <v>0</v>
      </c>
      <c r="E110" s="25">
        <v>0</v>
      </c>
      <c r="F110" s="26">
        <v>0</v>
      </c>
      <c r="G110" s="38">
        <v>0</v>
      </c>
      <c r="H110" s="38">
        <v>0</v>
      </c>
    </row>
    <row r="111" spans="1:8" s="20" customFormat="1" x14ac:dyDescent="0.25">
      <c r="B111" s="23">
        <v>313</v>
      </c>
      <c r="C111" s="20" t="s">
        <v>82</v>
      </c>
      <c r="D111" s="21">
        <v>0</v>
      </c>
      <c r="E111" s="21">
        <v>1.13686837721616E-13</v>
      </c>
      <c r="F111" s="22">
        <v>0</v>
      </c>
      <c r="G111" s="38">
        <v>0</v>
      </c>
      <c r="H111" s="38">
        <v>0</v>
      </c>
    </row>
    <row r="112" spans="1:8" s="24" customFormat="1" ht="45" x14ac:dyDescent="0.25">
      <c r="A112" s="24" t="s">
        <v>93</v>
      </c>
      <c r="B112" s="27">
        <v>3132</v>
      </c>
      <c r="C112" s="24" t="s">
        <v>94</v>
      </c>
      <c r="D112" s="25">
        <v>0</v>
      </c>
      <c r="E112" s="25">
        <v>0</v>
      </c>
      <c r="F112" s="26">
        <v>0</v>
      </c>
      <c r="G112" s="38">
        <v>0</v>
      </c>
      <c r="H112" s="38">
        <v>0</v>
      </c>
    </row>
    <row r="113" spans="1:8" s="24" customFormat="1" ht="45" x14ac:dyDescent="0.25">
      <c r="A113" s="24" t="s">
        <v>95</v>
      </c>
      <c r="B113" s="27">
        <v>3133</v>
      </c>
      <c r="C113" s="24" t="s">
        <v>96</v>
      </c>
      <c r="D113" s="25">
        <v>0</v>
      </c>
      <c r="E113" s="25">
        <v>1.13686837721616E-13</v>
      </c>
      <c r="F113" s="26">
        <v>0</v>
      </c>
      <c r="G113" s="38">
        <v>0</v>
      </c>
      <c r="H113" s="38">
        <v>0</v>
      </c>
    </row>
    <row r="114" spans="1:8" s="20" customFormat="1" x14ac:dyDescent="0.25">
      <c r="B114" s="23">
        <v>32</v>
      </c>
      <c r="C114" s="20" t="s">
        <v>51</v>
      </c>
      <c r="D114" s="21">
        <v>0</v>
      </c>
      <c r="E114" s="21">
        <v>0</v>
      </c>
      <c r="F114" s="22">
        <v>0</v>
      </c>
      <c r="G114" s="38">
        <v>0</v>
      </c>
      <c r="H114" s="38">
        <v>0</v>
      </c>
    </row>
    <row r="115" spans="1:8" s="20" customFormat="1" ht="30" x14ac:dyDescent="0.25">
      <c r="B115" s="23">
        <v>321</v>
      </c>
      <c r="C115" s="20" t="s">
        <v>52</v>
      </c>
      <c r="D115" s="21">
        <v>0</v>
      </c>
      <c r="E115" s="21">
        <v>0</v>
      </c>
      <c r="F115" s="22">
        <v>0</v>
      </c>
      <c r="G115" s="38">
        <v>0</v>
      </c>
      <c r="H115" s="38">
        <v>0</v>
      </c>
    </row>
    <row r="116" spans="1:8" s="24" customFormat="1" ht="45" x14ac:dyDescent="0.25">
      <c r="A116" s="24" t="s">
        <v>97</v>
      </c>
      <c r="B116" s="27">
        <v>3212</v>
      </c>
      <c r="C116" s="24" t="s">
        <v>98</v>
      </c>
      <c r="D116" s="25">
        <v>0</v>
      </c>
      <c r="E116" s="25">
        <v>0</v>
      </c>
      <c r="F116" s="26">
        <v>0</v>
      </c>
      <c r="G116" s="38">
        <v>0</v>
      </c>
      <c r="H116" s="38">
        <v>0</v>
      </c>
    </row>
    <row r="117" spans="1:8" s="20" customFormat="1" x14ac:dyDescent="0.25">
      <c r="B117" s="23">
        <v>323</v>
      </c>
      <c r="C117" s="20" t="s">
        <v>74</v>
      </c>
      <c r="D117" s="21">
        <v>0</v>
      </c>
      <c r="E117" s="21">
        <v>0</v>
      </c>
      <c r="F117" s="22">
        <v>0</v>
      </c>
      <c r="G117" s="38">
        <v>0</v>
      </c>
      <c r="H117" s="38">
        <v>0</v>
      </c>
    </row>
    <row r="118" spans="1:8" s="24" customFormat="1" ht="30" x14ac:dyDescent="0.25">
      <c r="A118" s="24" t="s">
        <v>99</v>
      </c>
      <c r="B118" s="27">
        <v>3236</v>
      </c>
      <c r="C118" s="24" t="s">
        <v>100</v>
      </c>
      <c r="D118" s="25">
        <v>0</v>
      </c>
      <c r="E118" s="25">
        <v>0</v>
      </c>
      <c r="F118" s="26">
        <v>0</v>
      </c>
      <c r="G118" s="38">
        <v>0</v>
      </c>
      <c r="H118" s="38">
        <v>0</v>
      </c>
    </row>
    <row r="119" spans="1:8" x14ac:dyDescent="0.25">
      <c r="A119" s="14" t="s">
        <v>101</v>
      </c>
      <c r="B119" s="14"/>
      <c r="C119" s="14"/>
      <c r="D119" s="15">
        <v>117900</v>
      </c>
      <c r="E119" s="15">
        <v>97106.36</v>
      </c>
      <c r="F119" s="16">
        <v>82.36</v>
      </c>
      <c r="G119" s="38">
        <v>16100</v>
      </c>
      <c r="H119" s="38">
        <v>134000</v>
      </c>
    </row>
    <row r="120" spans="1:8" x14ac:dyDescent="0.25">
      <c r="A120" s="17" t="s">
        <v>11</v>
      </c>
      <c r="B120" s="17"/>
      <c r="C120" s="17"/>
      <c r="D120" s="18">
        <v>117900</v>
      </c>
      <c r="E120" s="18">
        <v>97106.36</v>
      </c>
      <c r="F120" s="19">
        <v>82.36</v>
      </c>
      <c r="G120" s="38">
        <v>16100</v>
      </c>
      <c r="H120" s="38">
        <v>134000</v>
      </c>
    </row>
    <row r="121" spans="1:8" s="20" customFormat="1" x14ac:dyDescent="0.25">
      <c r="B121" s="23">
        <v>3</v>
      </c>
      <c r="C121" s="20" t="s">
        <v>50</v>
      </c>
      <c r="D121" s="21">
        <v>117900</v>
      </c>
      <c r="E121" s="21">
        <v>97106.36</v>
      </c>
      <c r="F121" s="22">
        <v>82.36</v>
      </c>
      <c r="G121" s="38">
        <v>16100</v>
      </c>
      <c r="H121" s="38">
        <v>134000</v>
      </c>
    </row>
    <row r="122" spans="1:8" s="20" customFormat="1" x14ac:dyDescent="0.25">
      <c r="B122" s="23">
        <v>31</v>
      </c>
      <c r="C122" s="20" t="s">
        <v>78</v>
      </c>
      <c r="D122" s="21">
        <v>112000</v>
      </c>
      <c r="E122" s="21">
        <v>94014.3</v>
      </c>
      <c r="F122" s="22">
        <v>83.94</v>
      </c>
      <c r="G122" s="21">
        <v>18000</v>
      </c>
      <c r="H122" s="21">
        <v>130000</v>
      </c>
    </row>
    <row r="123" spans="1:8" s="20" customFormat="1" x14ac:dyDescent="0.25">
      <c r="B123" s="23">
        <v>311</v>
      </c>
      <c r="C123" s="20" t="s">
        <v>79</v>
      </c>
      <c r="D123" s="21">
        <v>90000</v>
      </c>
      <c r="E123" s="21">
        <v>80216.87</v>
      </c>
      <c r="F123" s="22">
        <v>89.13</v>
      </c>
      <c r="G123" s="21">
        <v>20000</v>
      </c>
      <c r="H123" s="21">
        <v>110000</v>
      </c>
    </row>
    <row r="124" spans="1:8" s="24" customFormat="1" x14ac:dyDescent="0.25">
      <c r="A124" s="24" t="s">
        <v>102</v>
      </c>
      <c r="B124" s="27">
        <v>3111</v>
      </c>
      <c r="C124" s="24" t="s">
        <v>103</v>
      </c>
      <c r="D124" s="25">
        <v>90000</v>
      </c>
      <c r="E124" s="25">
        <v>80216.87</v>
      </c>
      <c r="F124" s="26">
        <v>89.13</v>
      </c>
      <c r="G124" s="25">
        <v>20000</v>
      </c>
      <c r="H124" s="25">
        <v>110000</v>
      </c>
    </row>
    <row r="125" spans="1:8" s="20" customFormat="1" x14ac:dyDescent="0.25">
      <c r="B125" s="23">
        <v>313</v>
      </c>
      <c r="C125" s="20" t="s">
        <v>82</v>
      </c>
      <c r="D125" s="21">
        <v>22000</v>
      </c>
      <c r="E125" s="21">
        <v>13797.43</v>
      </c>
      <c r="F125" s="22">
        <v>62.72</v>
      </c>
      <c r="G125" s="21">
        <v>2000</v>
      </c>
      <c r="H125" s="21">
        <v>20000</v>
      </c>
    </row>
    <row r="126" spans="1:8" s="24" customFormat="1" ht="45" x14ac:dyDescent="0.25">
      <c r="A126" s="24" t="s">
        <v>104</v>
      </c>
      <c r="B126" s="27">
        <v>3132</v>
      </c>
      <c r="C126" s="24" t="s">
        <v>105</v>
      </c>
      <c r="D126" s="25">
        <v>20000</v>
      </c>
      <c r="E126" s="25">
        <v>12433.69</v>
      </c>
      <c r="F126" s="26">
        <v>62.17</v>
      </c>
      <c r="G126" s="25">
        <v>-2000</v>
      </c>
      <c r="H126" s="25">
        <v>18000</v>
      </c>
    </row>
    <row r="127" spans="1:8" s="24" customFormat="1" ht="45" x14ac:dyDescent="0.25">
      <c r="A127" s="24" t="s">
        <v>106</v>
      </c>
      <c r="B127" s="27">
        <v>3133</v>
      </c>
      <c r="C127" s="24" t="s">
        <v>96</v>
      </c>
      <c r="D127" s="25">
        <v>2000</v>
      </c>
      <c r="E127" s="25">
        <v>1363.74</v>
      </c>
      <c r="F127" s="26">
        <v>68.19</v>
      </c>
      <c r="G127" s="25">
        <v>0</v>
      </c>
      <c r="H127" s="25">
        <v>2000</v>
      </c>
    </row>
    <row r="128" spans="1:8" s="20" customFormat="1" x14ac:dyDescent="0.25">
      <c r="B128" s="23">
        <v>32</v>
      </c>
      <c r="C128" s="20" t="s">
        <v>51</v>
      </c>
      <c r="D128" s="21">
        <v>5900</v>
      </c>
      <c r="E128" s="21">
        <v>3092.06</v>
      </c>
      <c r="F128" s="22">
        <v>52.41</v>
      </c>
      <c r="G128" s="21">
        <v>-1400</v>
      </c>
      <c r="H128" s="21">
        <v>4500</v>
      </c>
    </row>
    <row r="129" spans="1:8" s="20" customFormat="1" ht="30" x14ac:dyDescent="0.25">
      <c r="B129" s="23">
        <v>321</v>
      </c>
      <c r="C129" s="20" t="s">
        <v>52</v>
      </c>
      <c r="D129" s="21">
        <v>5000</v>
      </c>
      <c r="E129" s="21">
        <v>3092.06</v>
      </c>
      <c r="F129" s="22">
        <v>61.84</v>
      </c>
      <c r="G129" s="21">
        <v>-1000</v>
      </c>
      <c r="H129" s="21">
        <v>4000</v>
      </c>
    </row>
    <row r="130" spans="1:8" s="24" customFormat="1" ht="45" x14ac:dyDescent="0.25">
      <c r="A130" s="24" t="s">
        <v>107</v>
      </c>
      <c r="B130" s="27">
        <v>3212</v>
      </c>
      <c r="C130" s="24" t="s">
        <v>108</v>
      </c>
      <c r="D130" s="25">
        <v>5000</v>
      </c>
      <c r="E130" s="25">
        <v>3092.06</v>
      </c>
      <c r="F130" s="26">
        <v>61.84</v>
      </c>
      <c r="G130" s="39">
        <v>-1000</v>
      </c>
      <c r="H130" s="25">
        <v>4000</v>
      </c>
    </row>
    <row r="131" spans="1:8" s="20" customFormat="1" x14ac:dyDescent="0.25">
      <c r="B131" s="23">
        <v>323</v>
      </c>
      <c r="C131" s="20" t="s">
        <v>74</v>
      </c>
      <c r="D131" s="21">
        <v>900</v>
      </c>
      <c r="E131" s="21">
        <v>0</v>
      </c>
      <c r="F131" s="22">
        <v>0</v>
      </c>
      <c r="G131" s="21">
        <v>-400</v>
      </c>
      <c r="H131" s="21">
        <v>500</v>
      </c>
    </row>
    <row r="132" spans="1:8" s="24" customFormat="1" ht="30" x14ac:dyDescent="0.25">
      <c r="A132" s="24" t="s">
        <v>109</v>
      </c>
      <c r="B132" s="27">
        <v>3236</v>
      </c>
      <c r="C132" s="24" t="s">
        <v>100</v>
      </c>
      <c r="D132" s="25">
        <v>900</v>
      </c>
      <c r="E132" s="25">
        <v>0</v>
      </c>
      <c r="F132" s="26">
        <v>0</v>
      </c>
      <c r="G132" s="39">
        <v>-400</v>
      </c>
      <c r="H132" s="25">
        <v>500</v>
      </c>
    </row>
    <row r="133" spans="1:8" x14ac:dyDescent="0.25">
      <c r="A133" s="31" t="s">
        <v>110</v>
      </c>
      <c r="B133" s="31"/>
      <c r="C133" s="31"/>
      <c r="D133" s="32">
        <v>1989888.6</v>
      </c>
      <c r="E133" s="32">
        <v>1294132.1499999999</v>
      </c>
      <c r="F133" s="33">
        <v>65.040000000000006</v>
      </c>
      <c r="G133" s="40">
        <v>67885</v>
      </c>
      <c r="H133" s="40">
        <f>H134+H218</f>
        <v>2079726.82</v>
      </c>
    </row>
    <row r="134" spans="1:8" x14ac:dyDescent="0.25">
      <c r="A134" s="34" t="s">
        <v>111</v>
      </c>
      <c r="B134" s="34"/>
      <c r="C134" s="34"/>
      <c r="D134" s="35">
        <v>1719220</v>
      </c>
      <c r="E134" s="35">
        <v>1183092.97</v>
      </c>
      <c r="F134" s="36">
        <v>68.819999999999993</v>
      </c>
      <c r="G134" s="40">
        <v>98385</v>
      </c>
      <c r="H134" s="40">
        <v>1817655</v>
      </c>
    </row>
    <row r="135" spans="1:8" x14ac:dyDescent="0.25">
      <c r="A135" s="14" t="s">
        <v>10</v>
      </c>
      <c r="B135" s="14"/>
      <c r="C135" s="14"/>
      <c r="D135" s="15">
        <v>100</v>
      </c>
      <c r="E135" s="15">
        <v>0</v>
      </c>
      <c r="F135" s="16">
        <v>0</v>
      </c>
      <c r="G135" s="40">
        <v>-50</v>
      </c>
      <c r="H135" s="40">
        <v>50</v>
      </c>
    </row>
    <row r="136" spans="1:8" x14ac:dyDescent="0.25">
      <c r="A136" s="17" t="s">
        <v>11</v>
      </c>
      <c r="B136" s="17"/>
      <c r="C136" s="17"/>
      <c r="D136" s="18">
        <v>100</v>
      </c>
      <c r="E136" s="18">
        <v>0</v>
      </c>
      <c r="F136" s="19">
        <v>0</v>
      </c>
      <c r="G136" s="40">
        <v>-50</v>
      </c>
      <c r="H136" s="40">
        <v>50</v>
      </c>
    </row>
    <row r="137" spans="1:8" s="20" customFormat="1" x14ac:dyDescent="0.25">
      <c r="B137" s="23">
        <v>3</v>
      </c>
      <c r="C137" s="20" t="s">
        <v>50</v>
      </c>
      <c r="D137" s="21">
        <v>100</v>
      </c>
      <c r="E137" s="21">
        <v>0</v>
      </c>
      <c r="F137" s="22">
        <v>0</v>
      </c>
      <c r="G137" s="40">
        <v>-50</v>
      </c>
      <c r="H137" s="40">
        <v>50</v>
      </c>
    </row>
    <row r="138" spans="1:8" s="20" customFormat="1" x14ac:dyDescent="0.25">
      <c r="B138" s="23">
        <v>32</v>
      </c>
      <c r="C138" s="20" t="s">
        <v>51</v>
      </c>
      <c r="D138" s="21">
        <v>100</v>
      </c>
      <c r="E138" s="21">
        <v>0</v>
      </c>
      <c r="F138" s="22">
        <v>0</v>
      </c>
      <c r="G138" s="40">
        <v>-50</v>
      </c>
      <c r="H138" s="40">
        <v>50</v>
      </c>
    </row>
    <row r="139" spans="1:8" s="20" customFormat="1" ht="30" x14ac:dyDescent="0.25">
      <c r="B139" s="23">
        <v>322</v>
      </c>
      <c r="C139" s="20" t="s">
        <v>61</v>
      </c>
      <c r="D139" s="21">
        <v>100</v>
      </c>
      <c r="E139" s="21">
        <v>0</v>
      </c>
      <c r="F139" s="22">
        <v>0</v>
      </c>
      <c r="G139" s="40">
        <v>-50</v>
      </c>
      <c r="H139" s="40">
        <v>50</v>
      </c>
    </row>
    <row r="140" spans="1:8" s="24" customFormat="1" ht="45" x14ac:dyDescent="0.25">
      <c r="A140" s="24" t="s">
        <v>112</v>
      </c>
      <c r="B140" s="27">
        <v>3221</v>
      </c>
      <c r="C140" s="24" t="s">
        <v>113</v>
      </c>
      <c r="D140" s="25">
        <v>100</v>
      </c>
      <c r="E140" s="25">
        <v>0</v>
      </c>
      <c r="F140" s="26">
        <v>0</v>
      </c>
      <c r="G140" s="41">
        <v>-50</v>
      </c>
      <c r="H140" s="38">
        <v>50</v>
      </c>
    </row>
    <row r="141" spans="1:8" x14ac:dyDescent="0.25">
      <c r="A141" s="14" t="s">
        <v>73</v>
      </c>
      <c r="B141" s="14"/>
      <c r="C141" s="14"/>
      <c r="D141" s="15">
        <v>1644120</v>
      </c>
      <c r="E141" s="15">
        <v>1154286.82</v>
      </c>
      <c r="F141" s="16">
        <v>70.209999999999994</v>
      </c>
      <c r="G141" s="40">
        <v>116035</v>
      </c>
      <c r="H141" s="40">
        <v>1760155</v>
      </c>
    </row>
    <row r="142" spans="1:8" x14ac:dyDescent="0.25">
      <c r="A142" s="17" t="s">
        <v>11</v>
      </c>
      <c r="B142" s="17"/>
      <c r="C142" s="17"/>
      <c r="D142" s="18">
        <v>1644120</v>
      </c>
      <c r="E142" s="18">
        <v>1154286.82</v>
      </c>
      <c r="F142" s="19">
        <v>70.209999999999994</v>
      </c>
      <c r="G142" s="40">
        <v>116035</v>
      </c>
      <c r="H142" s="40">
        <v>1760155</v>
      </c>
    </row>
    <row r="143" spans="1:8" s="20" customFormat="1" x14ac:dyDescent="0.25">
      <c r="B143" s="23">
        <v>3</v>
      </c>
      <c r="C143" s="20" t="s">
        <v>50</v>
      </c>
      <c r="D143" s="21">
        <v>1644120</v>
      </c>
      <c r="E143" s="21">
        <v>1154286.82</v>
      </c>
      <c r="F143" s="22">
        <v>70.209999999999994</v>
      </c>
      <c r="G143" s="40">
        <v>116035</v>
      </c>
      <c r="H143" s="40">
        <v>1760155</v>
      </c>
    </row>
    <row r="144" spans="1:8" s="20" customFormat="1" x14ac:dyDescent="0.25">
      <c r="B144" s="23">
        <v>32</v>
      </c>
      <c r="C144" s="20" t="s">
        <v>51</v>
      </c>
      <c r="D144" s="21">
        <v>1641370</v>
      </c>
      <c r="E144" s="21">
        <v>1152544.94</v>
      </c>
      <c r="F144" s="22">
        <v>70.22</v>
      </c>
      <c r="G144" s="40">
        <v>116035</v>
      </c>
      <c r="H144" s="40">
        <v>1760155</v>
      </c>
    </row>
    <row r="145" spans="1:8" s="20" customFormat="1" ht="30" x14ac:dyDescent="0.25">
      <c r="B145" s="23">
        <v>321</v>
      </c>
      <c r="C145" s="20" t="s">
        <v>52</v>
      </c>
      <c r="D145" s="21">
        <v>24480</v>
      </c>
      <c r="E145" s="21">
        <v>17073.7</v>
      </c>
      <c r="F145" s="22">
        <v>69.75</v>
      </c>
      <c r="G145" s="21">
        <v>6000</v>
      </c>
      <c r="H145" s="21">
        <v>30000</v>
      </c>
    </row>
    <row r="146" spans="1:8" s="24" customFormat="1" x14ac:dyDescent="0.25">
      <c r="A146" s="24" t="s">
        <v>114</v>
      </c>
      <c r="B146" s="27">
        <v>3211</v>
      </c>
      <c r="C146" s="24" t="s">
        <v>115</v>
      </c>
      <c r="D146" s="25">
        <v>24000</v>
      </c>
      <c r="E146" s="25">
        <v>17073.7</v>
      </c>
      <c r="F146" s="26">
        <v>71.14</v>
      </c>
      <c r="G146" s="25">
        <v>6000</v>
      </c>
      <c r="H146" s="25">
        <v>30000</v>
      </c>
    </row>
    <row r="147" spans="1:8" s="24" customFormat="1" ht="30" x14ac:dyDescent="0.25">
      <c r="A147" s="24" t="s">
        <v>116</v>
      </c>
      <c r="B147" s="27">
        <v>3213</v>
      </c>
      <c r="C147" s="24" t="s">
        <v>54</v>
      </c>
      <c r="D147" s="25">
        <v>480</v>
      </c>
      <c r="E147" s="25">
        <v>0</v>
      </c>
      <c r="F147" s="26">
        <v>0</v>
      </c>
      <c r="G147" s="25">
        <v>0</v>
      </c>
      <c r="H147" s="25">
        <v>0</v>
      </c>
    </row>
    <row r="148" spans="1:8" s="20" customFormat="1" ht="30" x14ac:dyDescent="0.25">
      <c r="B148" s="23">
        <v>322</v>
      </c>
      <c r="C148" s="20" t="s">
        <v>61</v>
      </c>
      <c r="D148" s="21">
        <v>288327.45</v>
      </c>
      <c r="E148" s="21">
        <v>262202.03000000003</v>
      </c>
      <c r="F148" s="22">
        <v>90.94</v>
      </c>
      <c r="G148" s="21">
        <v>83122.55</v>
      </c>
      <c r="H148" s="21">
        <v>371450</v>
      </c>
    </row>
    <row r="149" spans="1:8" s="24" customFormat="1" ht="45" x14ac:dyDescent="0.25">
      <c r="A149" s="24" t="s">
        <v>117</v>
      </c>
      <c r="B149" s="27">
        <v>3221</v>
      </c>
      <c r="C149" s="24" t="s">
        <v>113</v>
      </c>
      <c r="D149" s="25">
        <v>53000</v>
      </c>
      <c r="E149" s="25">
        <v>40400.379999999997</v>
      </c>
      <c r="F149" s="26">
        <v>76.23</v>
      </c>
      <c r="G149" s="25">
        <v>-2000</v>
      </c>
      <c r="H149" s="25">
        <v>51000</v>
      </c>
    </row>
    <row r="150" spans="1:8" s="24" customFormat="1" x14ac:dyDescent="0.25">
      <c r="A150" s="24" t="s">
        <v>118</v>
      </c>
      <c r="B150" s="27">
        <v>3223</v>
      </c>
      <c r="C150" s="24" t="s">
        <v>119</v>
      </c>
      <c r="D150" s="25">
        <v>221000</v>
      </c>
      <c r="E150" s="25">
        <v>213453.44</v>
      </c>
      <c r="F150" s="26">
        <v>96.59</v>
      </c>
      <c r="G150" s="25">
        <v>80950</v>
      </c>
      <c r="H150" s="25">
        <v>301950</v>
      </c>
    </row>
    <row r="151" spans="1:8" s="24" customFormat="1" ht="45" x14ac:dyDescent="0.25">
      <c r="A151" s="24" t="s">
        <v>120</v>
      </c>
      <c r="B151" s="27">
        <v>3224</v>
      </c>
      <c r="C151" s="24" t="s">
        <v>121</v>
      </c>
      <c r="D151" s="25">
        <v>5827.45</v>
      </c>
      <c r="E151" s="25">
        <v>5797.96</v>
      </c>
      <c r="F151" s="26">
        <v>99.49</v>
      </c>
      <c r="G151" s="25">
        <v>6172.55</v>
      </c>
      <c r="H151" s="25">
        <v>12000</v>
      </c>
    </row>
    <row r="152" spans="1:8" s="24" customFormat="1" ht="30" x14ac:dyDescent="0.25">
      <c r="A152" s="24" t="s">
        <v>122</v>
      </c>
      <c r="B152" s="27">
        <v>3225</v>
      </c>
      <c r="C152" s="24" t="s">
        <v>123</v>
      </c>
      <c r="D152" s="25">
        <v>8500</v>
      </c>
      <c r="E152" s="25">
        <v>2550.25</v>
      </c>
      <c r="F152" s="26">
        <v>30</v>
      </c>
      <c r="G152" s="25">
        <v>-2000</v>
      </c>
      <c r="H152" s="25">
        <v>6500</v>
      </c>
    </row>
    <row r="153" spans="1:8" s="20" customFormat="1" x14ac:dyDescent="0.25">
      <c r="B153" s="23">
        <v>323</v>
      </c>
      <c r="C153" s="20" t="s">
        <v>74</v>
      </c>
      <c r="D153" s="21">
        <v>1320612.55</v>
      </c>
      <c r="E153" s="21">
        <v>870003.77</v>
      </c>
      <c r="F153" s="22">
        <v>65.88</v>
      </c>
      <c r="G153" s="21">
        <v>29472.45</v>
      </c>
      <c r="H153" s="21">
        <v>1350085</v>
      </c>
    </row>
    <row r="154" spans="1:8" s="24" customFormat="1" ht="30" x14ac:dyDescent="0.25">
      <c r="A154" s="24" t="s">
        <v>124</v>
      </c>
      <c r="B154" s="27">
        <v>3231</v>
      </c>
      <c r="C154" s="24" t="s">
        <v>125</v>
      </c>
      <c r="D154" s="25">
        <v>1213500</v>
      </c>
      <c r="E154" s="25">
        <v>810201.13</v>
      </c>
      <c r="F154" s="26">
        <v>66.77</v>
      </c>
      <c r="G154" s="25">
        <v>29625</v>
      </c>
      <c r="H154" s="25">
        <v>1243125</v>
      </c>
    </row>
    <row r="155" spans="1:8" s="24" customFormat="1" ht="45" x14ac:dyDescent="0.25">
      <c r="A155" s="24" t="s">
        <v>126</v>
      </c>
      <c r="B155" s="27">
        <v>3232</v>
      </c>
      <c r="C155" s="24" t="s">
        <v>127</v>
      </c>
      <c r="D155" s="25">
        <v>35622.550000000003</v>
      </c>
      <c r="E155" s="25">
        <v>14843.55</v>
      </c>
      <c r="F155" s="26">
        <v>41.67</v>
      </c>
      <c r="G155" s="25">
        <v>2297.4499999999998</v>
      </c>
      <c r="H155" s="25">
        <v>37920</v>
      </c>
    </row>
    <row r="156" spans="1:8" s="24" customFormat="1" ht="30" x14ac:dyDescent="0.25">
      <c r="A156" s="24" t="s">
        <v>128</v>
      </c>
      <c r="B156" s="27">
        <v>3233</v>
      </c>
      <c r="C156" s="24" t="s">
        <v>129</v>
      </c>
      <c r="D156" s="25">
        <v>960</v>
      </c>
      <c r="E156" s="25">
        <v>800</v>
      </c>
      <c r="F156" s="26">
        <v>83.33</v>
      </c>
      <c r="G156" s="25">
        <v>0</v>
      </c>
      <c r="H156" s="25">
        <v>960</v>
      </c>
    </row>
    <row r="157" spans="1:8" s="24" customFormat="1" x14ac:dyDescent="0.25">
      <c r="A157" s="24" t="s">
        <v>130</v>
      </c>
      <c r="B157" s="27">
        <v>3234</v>
      </c>
      <c r="C157" s="24" t="s">
        <v>131</v>
      </c>
      <c r="D157" s="25">
        <v>44000</v>
      </c>
      <c r="E157" s="25">
        <v>30662.79</v>
      </c>
      <c r="F157" s="26">
        <v>69.69</v>
      </c>
      <c r="G157" s="25">
        <v>-3000</v>
      </c>
      <c r="H157" s="25">
        <v>39000</v>
      </c>
    </row>
    <row r="158" spans="1:8" s="24" customFormat="1" ht="30" x14ac:dyDescent="0.25">
      <c r="A158" s="24" t="s">
        <v>132</v>
      </c>
      <c r="B158" s="27">
        <v>3236</v>
      </c>
      <c r="C158" s="24" t="s">
        <v>133</v>
      </c>
      <c r="D158" s="25">
        <v>12500</v>
      </c>
      <c r="E158" s="25">
        <v>1244.5</v>
      </c>
      <c r="F158" s="26">
        <v>9.9600000000000009</v>
      </c>
      <c r="G158" s="25">
        <v>-2500</v>
      </c>
      <c r="H158" s="25">
        <v>10000</v>
      </c>
    </row>
    <row r="159" spans="1:8" s="24" customFormat="1" ht="30" x14ac:dyDescent="0.25">
      <c r="A159" s="24" t="s">
        <v>134</v>
      </c>
      <c r="B159" s="27">
        <v>3237</v>
      </c>
      <c r="C159" s="24" t="s">
        <v>135</v>
      </c>
      <c r="D159" s="25">
        <v>3430</v>
      </c>
      <c r="E159" s="25">
        <v>3417.5</v>
      </c>
      <c r="F159" s="26">
        <v>99.64</v>
      </c>
      <c r="G159" s="25">
        <v>550</v>
      </c>
      <c r="H159" s="25">
        <v>3980</v>
      </c>
    </row>
    <row r="160" spans="1:8" s="24" customFormat="1" x14ac:dyDescent="0.25">
      <c r="A160" s="24" t="s">
        <v>136</v>
      </c>
      <c r="B160" s="27">
        <v>3238</v>
      </c>
      <c r="C160" s="24" t="s">
        <v>137</v>
      </c>
      <c r="D160" s="25">
        <v>8600</v>
      </c>
      <c r="E160" s="25">
        <v>7354.3</v>
      </c>
      <c r="F160" s="26">
        <v>85.52</v>
      </c>
      <c r="G160" s="25">
        <v>0</v>
      </c>
      <c r="H160" s="25">
        <v>8600</v>
      </c>
    </row>
    <row r="161" spans="1:8" s="24" customFormat="1" x14ac:dyDescent="0.25">
      <c r="A161" s="24" t="s">
        <v>138</v>
      </c>
      <c r="B161" s="27">
        <v>3239</v>
      </c>
      <c r="C161" s="24" t="s">
        <v>139</v>
      </c>
      <c r="D161" s="25">
        <v>2000</v>
      </c>
      <c r="E161" s="25">
        <v>1480</v>
      </c>
      <c r="F161" s="26">
        <v>74</v>
      </c>
      <c r="G161" s="25">
        <v>4500</v>
      </c>
      <c r="H161" s="25">
        <v>6500</v>
      </c>
    </row>
    <row r="162" spans="1:8" s="20" customFormat="1" ht="30" x14ac:dyDescent="0.25">
      <c r="B162" s="23">
        <v>329</v>
      </c>
      <c r="C162" s="20" t="s">
        <v>55</v>
      </c>
      <c r="D162" s="21">
        <v>7950</v>
      </c>
      <c r="E162" s="21">
        <v>3265.44</v>
      </c>
      <c r="F162" s="22">
        <v>41.07</v>
      </c>
      <c r="G162" s="21">
        <v>-1950</v>
      </c>
      <c r="H162" s="21">
        <v>6000</v>
      </c>
    </row>
    <row r="163" spans="1:8" s="24" customFormat="1" x14ac:dyDescent="0.25">
      <c r="A163" s="24" t="s">
        <v>140</v>
      </c>
      <c r="B163" s="27">
        <v>3293</v>
      </c>
      <c r="C163" s="24" t="s">
        <v>141</v>
      </c>
      <c r="D163" s="25">
        <v>7000</v>
      </c>
      <c r="E163" s="25">
        <v>2315.44</v>
      </c>
      <c r="F163" s="26">
        <v>33.08</v>
      </c>
      <c r="G163" s="25">
        <v>-2000</v>
      </c>
      <c r="H163" s="25">
        <v>5000</v>
      </c>
    </row>
    <row r="164" spans="1:8" s="24" customFormat="1" x14ac:dyDescent="0.25">
      <c r="A164" s="24" t="s">
        <v>142</v>
      </c>
      <c r="B164" s="27">
        <v>3294</v>
      </c>
      <c r="C164" s="24" t="s">
        <v>143</v>
      </c>
      <c r="D164" s="25">
        <v>950</v>
      </c>
      <c r="E164" s="25">
        <v>950</v>
      </c>
      <c r="F164" s="26">
        <v>100</v>
      </c>
      <c r="G164" s="25">
        <v>50</v>
      </c>
      <c r="H164" s="25">
        <v>1000</v>
      </c>
    </row>
    <row r="165" spans="1:8" s="20" customFormat="1" x14ac:dyDescent="0.25">
      <c r="B165" s="23">
        <v>34</v>
      </c>
      <c r="C165" s="20" t="s">
        <v>144</v>
      </c>
      <c r="D165" s="21">
        <v>2750</v>
      </c>
      <c r="E165" s="21">
        <v>1741.88</v>
      </c>
      <c r="F165" s="22">
        <v>63.34</v>
      </c>
      <c r="G165" s="21">
        <v>-130</v>
      </c>
      <c r="H165" s="21">
        <v>2620</v>
      </c>
    </row>
    <row r="166" spans="1:8" s="20" customFormat="1" ht="30" x14ac:dyDescent="0.25">
      <c r="B166" s="23">
        <v>343</v>
      </c>
      <c r="C166" s="20" t="s">
        <v>145</v>
      </c>
      <c r="D166" s="21">
        <v>2750</v>
      </c>
      <c r="E166" s="21">
        <v>1741.88</v>
      </c>
      <c r="F166" s="22">
        <v>63.34</v>
      </c>
      <c r="G166" s="21">
        <v>-130</v>
      </c>
      <c r="H166" s="21">
        <v>2620</v>
      </c>
    </row>
    <row r="167" spans="1:8" s="24" customFormat="1" ht="45" x14ac:dyDescent="0.25">
      <c r="A167" s="24" t="s">
        <v>146</v>
      </c>
      <c r="B167" s="27">
        <v>3431</v>
      </c>
      <c r="C167" s="24" t="s">
        <v>147</v>
      </c>
      <c r="D167" s="25">
        <v>2750</v>
      </c>
      <c r="E167" s="25">
        <v>1741.88</v>
      </c>
      <c r="F167" s="26">
        <v>63.34</v>
      </c>
      <c r="G167" s="39">
        <v>-130</v>
      </c>
      <c r="H167" s="39">
        <v>2620</v>
      </c>
    </row>
    <row r="168" spans="1:8" x14ac:dyDescent="0.25">
      <c r="A168" s="14" t="s">
        <v>17</v>
      </c>
      <c r="B168" s="14"/>
      <c r="C168" s="14"/>
      <c r="D168" s="15">
        <v>15000</v>
      </c>
      <c r="E168" s="15">
        <v>0</v>
      </c>
      <c r="F168" s="16">
        <v>0</v>
      </c>
      <c r="G168" s="40">
        <v>-8000</v>
      </c>
      <c r="H168" s="40">
        <v>7000</v>
      </c>
    </row>
    <row r="169" spans="1:8" x14ac:dyDescent="0.25">
      <c r="A169" s="17" t="s">
        <v>11</v>
      </c>
      <c r="B169" s="17"/>
      <c r="C169" s="17"/>
      <c r="D169" s="18">
        <v>15000</v>
      </c>
      <c r="E169" s="18">
        <v>0</v>
      </c>
      <c r="F169" s="19">
        <v>0</v>
      </c>
      <c r="G169" s="40">
        <v>-8000</v>
      </c>
      <c r="H169" s="40">
        <v>7000</v>
      </c>
    </row>
    <row r="170" spans="1:8" s="20" customFormat="1" x14ac:dyDescent="0.25">
      <c r="B170" s="23">
        <v>3</v>
      </c>
      <c r="C170" s="20" t="s">
        <v>50</v>
      </c>
      <c r="D170" s="21">
        <v>5000</v>
      </c>
      <c r="E170" s="21">
        <v>0</v>
      </c>
      <c r="F170" s="22">
        <v>0</v>
      </c>
      <c r="G170" s="21">
        <v>-2000</v>
      </c>
      <c r="H170" s="21">
        <v>3000</v>
      </c>
    </row>
    <row r="171" spans="1:8" s="20" customFormat="1" x14ac:dyDescent="0.25">
      <c r="B171" s="23">
        <v>32</v>
      </c>
      <c r="C171" s="20" t="s">
        <v>51</v>
      </c>
      <c r="D171" s="21">
        <v>5000</v>
      </c>
      <c r="E171" s="21">
        <v>0</v>
      </c>
      <c r="F171" s="22">
        <v>0</v>
      </c>
      <c r="G171" s="21">
        <v>-2000</v>
      </c>
      <c r="H171" s="21">
        <v>3000</v>
      </c>
    </row>
    <row r="172" spans="1:8" s="20" customFormat="1" ht="30" x14ac:dyDescent="0.25">
      <c r="B172" s="23">
        <v>322</v>
      </c>
      <c r="C172" s="20" t="s">
        <v>61</v>
      </c>
      <c r="D172" s="21">
        <v>5000</v>
      </c>
      <c r="E172" s="21">
        <v>0</v>
      </c>
      <c r="F172" s="22">
        <v>0</v>
      </c>
      <c r="G172" s="21">
        <v>-2000</v>
      </c>
      <c r="H172" s="21">
        <v>3000</v>
      </c>
    </row>
    <row r="173" spans="1:8" s="24" customFormat="1" ht="30" x14ac:dyDescent="0.25">
      <c r="A173" s="24" t="s">
        <v>148</v>
      </c>
      <c r="B173" s="27">
        <v>3225</v>
      </c>
      <c r="C173" s="24" t="s">
        <v>149</v>
      </c>
      <c r="D173" s="25">
        <v>5000</v>
      </c>
      <c r="E173" s="25">
        <v>0</v>
      </c>
      <c r="F173" s="26">
        <v>0</v>
      </c>
      <c r="G173" s="39">
        <v>-2000</v>
      </c>
      <c r="H173" s="39">
        <v>3000</v>
      </c>
    </row>
    <row r="174" spans="1:8" s="20" customFormat="1" ht="45" x14ac:dyDescent="0.25">
      <c r="B174" s="23">
        <v>4</v>
      </c>
      <c r="C174" s="20" t="s">
        <v>65</v>
      </c>
      <c r="D174" s="21">
        <v>10000</v>
      </c>
      <c r="E174" s="21">
        <v>0</v>
      </c>
      <c r="F174" s="22">
        <v>0</v>
      </c>
      <c r="G174" s="21">
        <v>-6000</v>
      </c>
      <c r="H174" s="21">
        <v>4000</v>
      </c>
    </row>
    <row r="175" spans="1:8" s="20" customFormat="1" ht="45" x14ac:dyDescent="0.25">
      <c r="B175" s="23">
        <v>42</v>
      </c>
      <c r="C175" s="20" t="s">
        <v>66</v>
      </c>
      <c r="D175" s="21">
        <v>10000</v>
      </c>
      <c r="E175" s="21">
        <v>0</v>
      </c>
      <c r="F175" s="22">
        <v>0</v>
      </c>
      <c r="G175" s="21">
        <v>-6000</v>
      </c>
      <c r="H175" s="21">
        <v>4000</v>
      </c>
    </row>
    <row r="176" spans="1:8" s="20" customFormat="1" x14ac:dyDescent="0.25">
      <c r="B176" s="23">
        <v>422</v>
      </c>
      <c r="C176" s="20" t="s">
        <v>67</v>
      </c>
      <c r="D176" s="21">
        <v>10000</v>
      </c>
      <c r="E176" s="21">
        <v>0</v>
      </c>
      <c r="F176" s="22">
        <v>0</v>
      </c>
      <c r="G176" s="21">
        <v>-6000</v>
      </c>
      <c r="H176" s="21">
        <v>4000</v>
      </c>
    </row>
    <row r="177" spans="1:8" s="24" customFormat="1" ht="30" x14ac:dyDescent="0.25">
      <c r="A177" s="24" t="s">
        <v>150</v>
      </c>
      <c r="B177" s="27">
        <v>4221</v>
      </c>
      <c r="C177" s="24" t="s">
        <v>151</v>
      </c>
      <c r="D177" s="25">
        <v>10000</v>
      </c>
      <c r="E177" s="25">
        <v>0</v>
      </c>
      <c r="F177" s="26">
        <v>0</v>
      </c>
      <c r="G177" s="39">
        <v>-6000</v>
      </c>
      <c r="H177" s="39">
        <v>4000</v>
      </c>
    </row>
    <row r="178" spans="1:8" x14ac:dyDescent="0.25">
      <c r="A178" s="14" t="s">
        <v>22</v>
      </c>
      <c r="B178" s="14"/>
      <c r="C178" s="14"/>
      <c r="D178" s="15">
        <v>36000</v>
      </c>
      <c r="E178" s="15">
        <v>5206.1499999999996</v>
      </c>
      <c r="F178" s="16">
        <v>14.46</v>
      </c>
      <c r="G178" s="40">
        <v>-18900</v>
      </c>
      <c r="H178" s="40">
        <v>17100</v>
      </c>
    </row>
    <row r="179" spans="1:8" x14ac:dyDescent="0.25">
      <c r="A179" s="17" t="s">
        <v>11</v>
      </c>
      <c r="B179" s="17"/>
      <c r="C179" s="17"/>
      <c r="D179" s="18">
        <v>36000</v>
      </c>
      <c r="E179" s="18">
        <v>5206.1499999999996</v>
      </c>
      <c r="F179" s="19">
        <v>14.46</v>
      </c>
      <c r="G179" s="40">
        <v>-18900</v>
      </c>
      <c r="H179" s="40">
        <v>17100</v>
      </c>
    </row>
    <row r="180" spans="1:8" s="20" customFormat="1" x14ac:dyDescent="0.25">
      <c r="B180" s="23">
        <v>3</v>
      </c>
      <c r="C180" s="20" t="s">
        <v>50</v>
      </c>
      <c r="D180" s="21">
        <v>36000</v>
      </c>
      <c r="E180" s="21">
        <v>5206.1499999999996</v>
      </c>
      <c r="F180" s="22">
        <v>14.46</v>
      </c>
      <c r="G180" s="40">
        <v>-18900</v>
      </c>
      <c r="H180" s="40">
        <v>17100</v>
      </c>
    </row>
    <row r="181" spans="1:8" s="20" customFormat="1" x14ac:dyDescent="0.25">
      <c r="B181" s="23">
        <v>32</v>
      </c>
      <c r="C181" s="20" t="s">
        <v>51</v>
      </c>
      <c r="D181" s="21">
        <v>36000</v>
      </c>
      <c r="E181" s="21">
        <v>5206.1499999999996</v>
      </c>
      <c r="F181" s="22">
        <v>14.46</v>
      </c>
      <c r="G181" s="40">
        <v>-18900</v>
      </c>
      <c r="H181" s="40">
        <v>17100</v>
      </c>
    </row>
    <row r="182" spans="1:8" s="20" customFormat="1" x14ac:dyDescent="0.25">
      <c r="B182" s="23">
        <v>323</v>
      </c>
      <c r="C182" s="20" t="s">
        <v>74</v>
      </c>
      <c r="D182" s="21">
        <v>30000</v>
      </c>
      <c r="E182" s="21">
        <v>5206.1499999999996</v>
      </c>
      <c r="F182" s="22">
        <v>17.350000000000001</v>
      </c>
      <c r="G182" s="21">
        <v>-16000</v>
      </c>
      <c r="H182" s="21">
        <v>14000</v>
      </c>
    </row>
    <row r="183" spans="1:8" s="24" customFormat="1" ht="30" x14ac:dyDescent="0.25">
      <c r="A183" s="24" t="s">
        <v>152</v>
      </c>
      <c r="B183" s="27">
        <v>3239</v>
      </c>
      <c r="C183" s="24" t="s">
        <v>153</v>
      </c>
      <c r="D183" s="25">
        <v>30000</v>
      </c>
      <c r="E183" s="25">
        <v>5206.1499999999996</v>
      </c>
      <c r="F183" s="26">
        <v>17.350000000000001</v>
      </c>
      <c r="G183" s="39">
        <v>-16000</v>
      </c>
      <c r="H183" s="39">
        <v>14000</v>
      </c>
    </row>
    <row r="184" spans="1:8" s="20" customFormat="1" ht="30" x14ac:dyDescent="0.25">
      <c r="B184" s="23">
        <v>329</v>
      </c>
      <c r="C184" s="20" t="s">
        <v>55</v>
      </c>
      <c r="D184" s="21">
        <v>6000</v>
      </c>
      <c r="E184" s="21">
        <v>0</v>
      </c>
      <c r="F184" s="22">
        <v>0</v>
      </c>
      <c r="G184" s="21">
        <v>-2900</v>
      </c>
      <c r="H184" s="21">
        <v>3100</v>
      </c>
    </row>
    <row r="185" spans="1:8" s="24" customFormat="1" x14ac:dyDescent="0.25">
      <c r="A185" s="24" t="s">
        <v>154</v>
      </c>
      <c r="B185" s="27">
        <v>3299</v>
      </c>
      <c r="C185" s="24" t="s">
        <v>155</v>
      </c>
      <c r="D185" s="25">
        <v>6000</v>
      </c>
      <c r="E185" s="25">
        <v>0</v>
      </c>
      <c r="F185" s="26">
        <v>0</v>
      </c>
      <c r="G185" s="39">
        <v>-2900</v>
      </c>
      <c r="H185" s="39">
        <v>3100</v>
      </c>
    </row>
    <row r="186" spans="1:8" x14ac:dyDescent="0.25">
      <c r="A186" s="14" t="s">
        <v>27</v>
      </c>
      <c r="B186" s="14"/>
      <c r="C186" s="14"/>
      <c r="D186" s="15">
        <v>10000</v>
      </c>
      <c r="E186" s="15">
        <v>0</v>
      </c>
      <c r="F186" s="16">
        <v>0</v>
      </c>
      <c r="G186" s="40">
        <v>-8000</v>
      </c>
      <c r="H186" s="40">
        <v>2000</v>
      </c>
    </row>
    <row r="187" spans="1:8" x14ac:dyDescent="0.25">
      <c r="A187" s="17" t="s">
        <v>11</v>
      </c>
      <c r="B187" s="17"/>
      <c r="C187" s="17"/>
      <c r="D187" s="18">
        <v>10000</v>
      </c>
      <c r="E187" s="18">
        <v>0</v>
      </c>
      <c r="F187" s="19">
        <v>0</v>
      </c>
      <c r="G187" s="40">
        <v>-8000</v>
      </c>
      <c r="H187" s="40">
        <v>2000</v>
      </c>
    </row>
    <row r="188" spans="1:8" s="20" customFormat="1" x14ac:dyDescent="0.25">
      <c r="B188" s="23">
        <v>3</v>
      </c>
      <c r="C188" s="20" t="s">
        <v>50</v>
      </c>
      <c r="D188" s="21">
        <v>10000</v>
      </c>
      <c r="E188" s="21">
        <v>0</v>
      </c>
      <c r="F188" s="22">
        <v>0</v>
      </c>
      <c r="G188" s="40">
        <v>-8000</v>
      </c>
      <c r="H188" s="40">
        <v>2000</v>
      </c>
    </row>
    <row r="189" spans="1:8" s="20" customFormat="1" x14ac:dyDescent="0.25">
      <c r="B189" s="23">
        <v>32</v>
      </c>
      <c r="C189" s="20" t="s">
        <v>51</v>
      </c>
      <c r="D189" s="21">
        <v>10000</v>
      </c>
      <c r="E189" s="21">
        <v>0</v>
      </c>
      <c r="F189" s="22">
        <v>0</v>
      </c>
      <c r="G189" s="40">
        <v>-8000</v>
      </c>
      <c r="H189" s="40">
        <v>2000</v>
      </c>
    </row>
    <row r="190" spans="1:8" s="20" customFormat="1" ht="30" x14ac:dyDescent="0.25">
      <c r="B190" s="23">
        <v>321</v>
      </c>
      <c r="C190" s="20" t="s">
        <v>52</v>
      </c>
      <c r="D190" s="21">
        <v>1000</v>
      </c>
      <c r="E190" s="21">
        <v>0</v>
      </c>
      <c r="F190" s="22">
        <v>0</v>
      </c>
      <c r="G190" s="21">
        <v>0</v>
      </c>
      <c r="H190" s="21">
        <v>1000</v>
      </c>
    </row>
    <row r="191" spans="1:8" s="24" customFormat="1" ht="45" x14ac:dyDescent="0.25">
      <c r="A191" s="24" t="s">
        <v>156</v>
      </c>
      <c r="B191" s="27">
        <v>3211</v>
      </c>
      <c r="C191" s="24" t="s">
        <v>157</v>
      </c>
      <c r="D191" s="25">
        <v>1000</v>
      </c>
      <c r="E191" s="25">
        <v>0</v>
      </c>
      <c r="F191" s="26">
        <v>0</v>
      </c>
      <c r="G191" s="25">
        <v>0</v>
      </c>
      <c r="H191" s="25">
        <v>1000</v>
      </c>
    </row>
    <row r="192" spans="1:8" s="20" customFormat="1" ht="30" x14ac:dyDescent="0.25">
      <c r="B192" s="23">
        <v>322</v>
      </c>
      <c r="C192" s="20" t="s">
        <v>61</v>
      </c>
      <c r="D192" s="21">
        <v>9000</v>
      </c>
      <c r="E192" s="21">
        <v>0</v>
      </c>
      <c r="F192" s="22">
        <v>0</v>
      </c>
      <c r="G192" s="21">
        <v>-8000</v>
      </c>
      <c r="H192" s="21">
        <v>1000</v>
      </c>
    </row>
    <row r="193" spans="1:8" s="24" customFormat="1" ht="45" x14ac:dyDescent="0.25">
      <c r="A193" s="24" t="s">
        <v>158</v>
      </c>
      <c r="B193" s="27">
        <v>3221</v>
      </c>
      <c r="C193" s="24" t="s">
        <v>159</v>
      </c>
      <c r="D193" s="25">
        <v>1000</v>
      </c>
      <c r="E193" s="25">
        <v>0</v>
      </c>
      <c r="F193" s="26">
        <v>0</v>
      </c>
      <c r="G193" s="25">
        <v>0</v>
      </c>
      <c r="H193" s="25">
        <v>1000</v>
      </c>
    </row>
    <row r="194" spans="1:8" s="24" customFormat="1" ht="60" x14ac:dyDescent="0.25">
      <c r="A194" s="24" t="s">
        <v>160</v>
      </c>
      <c r="B194" s="27">
        <v>3221</v>
      </c>
      <c r="C194" s="24" t="s">
        <v>161</v>
      </c>
      <c r="D194" s="25">
        <v>5000</v>
      </c>
      <c r="E194" s="25">
        <v>0</v>
      </c>
      <c r="F194" s="26">
        <v>0</v>
      </c>
      <c r="G194" s="25">
        <v>-5000</v>
      </c>
      <c r="H194" s="25">
        <v>0</v>
      </c>
    </row>
    <row r="195" spans="1:8" s="24" customFormat="1" ht="30" x14ac:dyDescent="0.25">
      <c r="A195" s="24" t="s">
        <v>162</v>
      </c>
      <c r="B195" s="27">
        <v>3225</v>
      </c>
      <c r="C195" s="24" t="s">
        <v>163</v>
      </c>
      <c r="D195" s="25">
        <v>3000</v>
      </c>
      <c r="E195" s="25">
        <v>0</v>
      </c>
      <c r="F195" s="26">
        <v>0</v>
      </c>
      <c r="G195" s="25">
        <v>-3000</v>
      </c>
      <c r="H195" s="25">
        <v>0</v>
      </c>
    </row>
    <row r="196" spans="1:8" x14ac:dyDescent="0.25">
      <c r="A196" s="14" t="s">
        <v>35</v>
      </c>
      <c r="B196" s="14"/>
      <c r="C196" s="14"/>
      <c r="D196" s="15">
        <v>0</v>
      </c>
      <c r="E196" s="15">
        <v>18500</v>
      </c>
      <c r="F196" s="16">
        <v>0</v>
      </c>
      <c r="G196" s="40">
        <v>18500</v>
      </c>
      <c r="H196" s="40">
        <v>18500</v>
      </c>
    </row>
    <row r="197" spans="1:8" x14ac:dyDescent="0.25">
      <c r="A197" s="17" t="s">
        <v>11</v>
      </c>
      <c r="B197" s="17"/>
      <c r="C197" s="17"/>
      <c r="D197" s="18">
        <v>0</v>
      </c>
      <c r="E197" s="18">
        <v>18500</v>
      </c>
      <c r="F197" s="19">
        <v>0</v>
      </c>
      <c r="G197" s="40">
        <v>18500</v>
      </c>
      <c r="H197" s="40">
        <v>18500</v>
      </c>
    </row>
    <row r="198" spans="1:8" s="20" customFormat="1" x14ac:dyDescent="0.25">
      <c r="B198" s="23">
        <v>3</v>
      </c>
      <c r="C198" s="20" t="s">
        <v>50</v>
      </c>
      <c r="D198" s="21">
        <v>0</v>
      </c>
      <c r="E198" s="21">
        <v>18500</v>
      </c>
      <c r="F198" s="22">
        <v>0</v>
      </c>
      <c r="G198" s="40">
        <v>18500</v>
      </c>
      <c r="H198" s="40">
        <v>18500</v>
      </c>
    </row>
    <row r="199" spans="1:8" s="20" customFormat="1" x14ac:dyDescent="0.25">
      <c r="B199" s="23">
        <v>32</v>
      </c>
      <c r="C199" s="20" t="s">
        <v>51</v>
      </c>
      <c r="D199" s="21">
        <v>0</v>
      </c>
      <c r="E199" s="21">
        <v>18500</v>
      </c>
      <c r="F199" s="22">
        <v>0</v>
      </c>
      <c r="G199" s="40">
        <v>18500</v>
      </c>
      <c r="H199" s="40">
        <v>18500</v>
      </c>
    </row>
    <row r="200" spans="1:8" s="20" customFormat="1" x14ac:dyDescent="0.25">
      <c r="B200" s="23">
        <v>323</v>
      </c>
      <c r="C200" s="20" t="s">
        <v>74</v>
      </c>
      <c r="D200" s="21">
        <v>0</v>
      </c>
      <c r="E200" s="21">
        <v>18500</v>
      </c>
      <c r="F200" s="22">
        <v>0</v>
      </c>
      <c r="G200" s="40">
        <v>18500</v>
      </c>
      <c r="H200" s="40">
        <v>18500</v>
      </c>
    </row>
    <row r="201" spans="1:8" s="24" customFormat="1" ht="30" x14ac:dyDescent="0.25">
      <c r="A201" s="24" t="s">
        <v>164</v>
      </c>
      <c r="B201" s="27">
        <v>3239</v>
      </c>
      <c r="C201" s="24" t="s">
        <v>165</v>
      </c>
      <c r="D201" s="25">
        <v>0</v>
      </c>
      <c r="E201" s="25">
        <v>18500</v>
      </c>
      <c r="F201" s="26">
        <v>0</v>
      </c>
      <c r="G201" s="38">
        <v>18500</v>
      </c>
      <c r="H201" s="38">
        <v>18500</v>
      </c>
    </row>
    <row r="202" spans="1:8" x14ac:dyDescent="0.25">
      <c r="A202" s="14" t="s">
        <v>38</v>
      </c>
      <c r="B202" s="14"/>
      <c r="C202" s="14"/>
      <c r="D202" s="15">
        <v>14000</v>
      </c>
      <c r="E202" s="15">
        <v>5100</v>
      </c>
      <c r="F202" s="16">
        <v>36.43</v>
      </c>
      <c r="G202" s="40">
        <v>-1150</v>
      </c>
      <c r="H202" s="40">
        <v>12850</v>
      </c>
    </row>
    <row r="203" spans="1:8" x14ac:dyDescent="0.25">
      <c r="A203" s="17" t="s">
        <v>11</v>
      </c>
      <c r="B203" s="17"/>
      <c r="C203" s="17"/>
      <c r="D203" s="18">
        <v>14000</v>
      </c>
      <c r="E203" s="18">
        <v>5100</v>
      </c>
      <c r="F203" s="19">
        <v>36.43</v>
      </c>
      <c r="G203" s="40">
        <v>-1150</v>
      </c>
      <c r="H203" s="40">
        <v>12850</v>
      </c>
    </row>
    <row r="204" spans="1:8" s="20" customFormat="1" x14ac:dyDescent="0.25">
      <c r="B204" s="23">
        <v>3</v>
      </c>
      <c r="C204" s="20" t="s">
        <v>50</v>
      </c>
      <c r="D204" s="21">
        <v>14000</v>
      </c>
      <c r="E204" s="21">
        <v>5100</v>
      </c>
      <c r="F204" s="22">
        <v>36.43</v>
      </c>
      <c r="G204" s="40">
        <v>-1150</v>
      </c>
      <c r="H204" s="40">
        <v>12850</v>
      </c>
    </row>
    <row r="205" spans="1:8" s="20" customFormat="1" x14ac:dyDescent="0.25">
      <c r="B205" s="23">
        <v>32</v>
      </c>
      <c r="C205" s="20" t="s">
        <v>51</v>
      </c>
      <c r="D205" s="21">
        <v>14000</v>
      </c>
      <c r="E205" s="21">
        <v>5100</v>
      </c>
      <c r="F205" s="22">
        <v>36.43</v>
      </c>
      <c r="G205" s="40">
        <v>-1150</v>
      </c>
      <c r="H205" s="40">
        <v>12850</v>
      </c>
    </row>
    <row r="206" spans="1:8" s="20" customFormat="1" ht="30" x14ac:dyDescent="0.25">
      <c r="B206" s="23">
        <v>321</v>
      </c>
      <c r="C206" s="20" t="s">
        <v>52</v>
      </c>
      <c r="D206" s="21">
        <v>6250</v>
      </c>
      <c r="E206" s="21">
        <v>5100</v>
      </c>
      <c r="F206" s="22">
        <v>81.599999999999994</v>
      </c>
      <c r="G206" s="40">
        <v>-1150</v>
      </c>
      <c r="H206" s="21">
        <v>5100</v>
      </c>
    </row>
    <row r="207" spans="1:8" s="24" customFormat="1" ht="30" x14ac:dyDescent="0.25">
      <c r="A207" s="24" t="s">
        <v>166</v>
      </c>
      <c r="B207" s="27">
        <v>3211</v>
      </c>
      <c r="C207" s="24" t="s">
        <v>167</v>
      </c>
      <c r="D207" s="25">
        <v>6250</v>
      </c>
      <c r="E207" s="25">
        <v>5100</v>
      </c>
      <c r="F207" s="26">
        <v>81.599999999999994</v>
      </c>
      <c r="G207" s="41">
        <v>-1150</v>
      </c>
      <c r="H207" s="39">
        <v>5100</v>
      </c>
    </row>
    <row r="208" spans="1:8" s="20" customFormat="1" ht="30" x14ac:dyDescent="0.25">
      <c r="B208" s="23">
        <v>322</v>
      </c>
      <c r="C208" s="20" t="s">
        <v>61</v>
      </c>
      <c r="D208" s="21">
        <v>7750</v>
      </c>
      <c r="E208" s="21">
        <v>0</v>
      </c>
      <c r="F208" s="22">
        <v>0</v>
      </c>
      <c r="G208" s="21">
        <v>0</v>
      </c>
      <c r="H208" s="21">
        <v>7750</v>
      </c>
    </row>
    <row r="209" spans="1:8" s="24" customFormat="1" ht="30" x14ac:dyDescent="0.25">
      <c r="A209" s="24" t="s">
        <v>168</v>
      </c>
      <c r="B209" s="27">
        <v>3222</v>
      </c>
      <c r="C209" s="24" t="s">
        <v>169</v>
      </c>
      <c r="D209" s="25">
        <v>5000</v>
      </c>
      <c r="E209" s="25">
        <v>0</v>
      </c>
      <c r="F209" s="26">
        <v>0</v>
      </c>
      <c r="G209" s="25">
        <v>0</v>
      </c>
      <c r="H209" s="25">
        <v>5000</v>
      </c>
    </row>
    <row r="210" spans="1:8" s="24" customFormat="1" ht="30" x14ac:dyDescent="0.25">
      <c r="A210" s="24" t="s">
        <v>170</v>
      </c>
      <c r="B210" s="27">
        <v>3225</v>
      </c>
      <c r="C210" s="24" t="s">
        <v>171</v>
      </c>
      <c r="D210" s="25">
        <v>2750</v>
      </c>
      <c r="E210" s="25">
        <v>0</v>
      </c>
      <c r="F210" s="26">
        <v>0</v>
      </c>
      <c r="G210" s="25">
        <v>0</v>
      </c>
      <c r="H210" s="25">
        <v>2750</v>
      </c>
    </row>
    <row r="211" spans="1:8" x14ac:dyDescent="0.25">
      <c r="A211" s="34" t="s">
        <v>172</v>
      </c>
      <c r="B211" s="34"/>
      <c r="C211" s="34"/>
      <c r="D211" s="35">
        <v>0</v>
      </c>
      <c r="E211" s="35">
        <v>0</v>
      </c>
      <c r="F211" s="36">
        <v>0</v>
      </c>
      <c r="G211" s="25">
        <v>0</v>
      </c>
      <c r="H211" s="25">
        <v>0</v>
      </c>
    </row>
    <row r="212" spans="1:8" x14ac:dyDescent="0.25">
      <c r="A212" s="14" t="s">
        <v>27</v>
      </c>
      <c r="B212" s="14"/>
      <c r="C212" s="14"/>
      <c r="D212" s="15">
        <v>0</v>
      </c>
      <c r="E212" s="15">
        <v>0</v>
      </c>
      <c r="F212" s="16">
        <v>0</v>
      </c>
      <c r="G212" s="25">
        <v>0</v>
      </c>
      <c r="H212" s="25">
        <v>0</v>
      </c>
    </row>
    <row r="213" spans="1:8" x14ac:dyDescent="0.25">
      <c r="A213" s="17" t="s">
        <v>11</v>
      </c>
      <c r="B213" s="17"/>
      <c r="C213" s="17"/>
      <c r="D213" s="18">
        <v>0</v>
      </c>
      <c r="E213" s="18">
        <v>0</v>
      </c>
      <c r="F213" s="19">
        <v>0</v>
      </c>
      <c r="G213" s="25">
        <v>0</v>
      </c>
      <c r="H213" s="25">
        <v>0</v>
      </c>
    </row>
    <row r="214" spans="1:8" s="20" customFormat="1" x14ac:dyDescent="0.25">
      <c r="B214" s="23">
        <v>3</v>
      </c>
      <c r="C214" s="20" t="s">
        <v>50</v>
      </c>
      <c r="D214" s="21">
        <v>0</v>
      </c>
      <c r="E214" s="21">
        <v>0</v>
      </c>
      <c r="F214" s="22">
        <v>0</v>
      </c>
      <c r="G214" s="25">
        <v>0</v>
      </c>
      <c r="H214" s="25">
        <v>0</v>
      </c>
    </row>
    <row r="215" spans="1:8" s="20" customFormat="1" ht="60" x14ac:dyDescent="0.25">
      <c r="B215" s="23">
        <v>37</v>
      </c>
      <c r="C215" s="20" t="s">
        <v>173</v>
      </c>
      <c r="D215" s="21">
        <v>0</v>
      </c>
      <c r="E215" s="21">
        <v>0</v>
      </c>
      <c r="F215" s="22">
        <v>0</v>
      </c>
      <c r="G215" s="25">
        <v>0</v>
      </c>
      <c r="H215" s="25">
        <v>0</v>
      </c>
    </row>
    <row r="216" spans="1:8" s="20" customFormat="1" ht="60" x14ac:dyDescent="0.25">
      <c r="B216" s="23">
        <v>372</v>
      </c>
      <c r="C216" s="20" t="s">
        <v>174</v>
      </c>
      <c r="D216" s="21">
        <v>0</v>
      </c>
      <c r="E216" s="21">
        <v>0</v>
      </c>
      <c r="F216" s="22">
        <v>0</v>
      </c>
      <c r="G216" s="25">
        <v>0</v>
      </c>
      <c r="H216" s="25">
        <v>0</v>
      </c>
    </row>
    <row r="217" spans="1:8" s="24" customFormat="1" ht="30" x14ac:dyDescent="0.25">
      <c r="A217" s="24" t="s">
        <v>175</v>
      </c>
      <c r="B217" s="27">
        <v>3721</v>
      </c>
      <c r="C217" s="24" t="s">
        <v>176</v>
      </c>
      <c r="D217" s="25">
        <v>0</v>
      </c>
      <c r="E217" s="25">
        <v>0</v>
      </c>
      <c r="F217" s="26">
        <v>0</v>
      </c>
      <c r="G217" s="25">
        <v>0</v>
      </c>
      <c r="H217" s="25">
        <v>0</v>
      </c>
    </row>
    <row r="218" spans="1:8" x14ac:dyDescent="0.25">
      <c r="A218" s="34" t="s">
        <v>177</v>
      </c>
      <c r="B218" s="34"/>
      <c r="C218" s="34"/>
      <c r="D218" s="35">
        <v>270668.59999999998</v>
      </c>
      <c r="E218" s="35">
        <v>111039.18</v>
      </c>
      <c r="F218" s="36">
        <v>41.02</v>
      </c>
      <c r="G218" s="40">
        <v>-8596.7900000000009</v>
      </c>
      <c r="H218" s="40">
        <v>262071.82</v>
      </c>
    </row>
    <row r="219" spans="1:8" x14ac:dyDescent="0.25">
      <c r="A219" s="14" t="s">
        <v>49</v>
      </c>
      <c r="B219" s="14"/>
      <c r="C219" s="14"/>
      <c r="D219" s="15">
        <v>21000</v>
      </c>
      <c r="E219" s="15">
        <v>4178.2</v>
      </c>
      <c r="F219" s="16">
        <v>19.899999999999999</v>
      </c>
      <c r="G219" s="40">
        <v>-12000</v>
      </c>
      <c r="H219" s="40">
        <v>9000</v>
      </c>
    </row>
    <row r="220" spans="1:8" x14ac:dyDescent="0.25">
      <c r="A220" s="17" t="s">
        <v>11</v>
      </c>
      <c r="B220" s="17"/>
      <c r="C220" s="17"/>
      <c r="D220" s="18">
        <v>21000</v>
      </c>
      <c r="E220" s="18">
        <v>4178.2</v>
      </c>
      <c r="F220" s="19">
        <v>19.899999999999999</v>
      </c>
      <c r="G220" s="40">
        <v>-12000</v>
      </c>
      <c r="H220" s="40">
        <v>9000</v>
      </c>
    </row>
    <row r="221" spans="1:8" s="20" customFormat="1" x14ac:dyDescent="0.25">
      <c r="B221" s="23">
        <v>3</v>
      </c>
      <c r="C221" s="20" t="s">
        <v>50</v>
      </c>
      <c r="D221" s="21">
        <v>21000</v>
      </c>
      <c r="E221" s="21">
        <v>4178.2</v>
      </c>
      <c r="F221" s="22">
        <v>19.899999999999999</v>
      </c>
      <c r="G221" s="40">
        <v>-12000</v>
      </c>
      <c r="H221" s="40">
        <v>9000</v>
      </c>
    </row>
    <row r="222" spans="1:8" s="20" customFormat="1" x14ac:dyDescent="0.25">
      <c r="B222" s="23">
        <v>32</v>
      </c>
      <c r="C222" s="20" t="s">
        <v>51</v>
      </c>
      <c r="D222" s="21">
        <v>21000</v>
      </c>
      <c r="E222" s="21">
        <v>4178.2</v>
      </c>
      <c r="F222" s="22">
        <v>19.899999999999999</v>
      </c>
      <c r="G222" s="40">
        <v>-12000</v>
      </c>
      <c r="H222" s="40">
        <v>9000</v>
      </c>
    </row>
    <row r="223" spans="1:8" s="20" customFormat="1" ht="30" x14ac:dyDescent="0.25">
      <c r="B223" s="23">
        <v>322</v>
      </c>
      <c r="C223" s="20" t="s">
        <v>61</v>
      </c>
      <c r="D223" s="21">
        <v>21000</v>
      </c>
      <c r="E223" s="21">
        <v>4178.2</v>
      </c>
      <c r="F223" s="22">
        <v>19.899999999999999</v>
      </c>
      <c r="G223" s="40">
        <v>-12000</v>
      </c>
      <c r="H223" s="40">
        <v>9000</v>
      </c>
    </row>
    <row r="224" spans="1:8" s="24" customFormat="1" ht="60" x14ac:dyDescent="0.25">
      <c r="A224" s="24" t="s">
        <v>178</v>
      </c>
      <c r="B224" s="27">
        <v>3222</v>
      </c>
      <c r="C224" s="24" t="s">
        <v>179</v>
      </c>
      <c r="D224" s="25">
        <v>21000</v>
      </c>
      <c r="E224" s="25">
        <v>4178.2</v>
      </c>
      <c r="F224" s="26">
        <v>19.899999999999999</v>
      </c>
      <c r="G224" s="41">
        <v>-12000</v>
      </c>
      <c r="H224" s="38">
        <v>9000</v>
      </c>
    </row>
    <row r="225" spans="1:8" x14ac:dyDescent="0.25">
      <c r="A225" s="14" t="s">
        <v>22</v>
      </c>
      <c r="B225" s="14"/>
      <c r="C225" s="14"/>
      <c r="D225" s="15">
        <v>86168.6</v>
      </c>
      <c r="E225" s="15">
        <v>41177.5</v>
      </c>
      <c r="F225" s="16">
        <v>47.79</v>
      </c>
      <c r="G225" s="40">
        <v>0</v>
      </c>
      <c r="H225" s="40">
        <v>86168.6</v>
      </c>
    </row>
    <row r="226" spans="1:8" x14ac:dyDescent="0.25">
      <c r="A226" s="17" t="s">
        <v>11</v>
      </c>
      <c r="B226" s="17"/>
      <c r="C226" s="17"/>
      <c r="D226" s="18">
        <v>86168.6</v>
      </c>
      <c r="E226" s="18">
        <v>41177.5</v>
      </c>
      <c r="F226" s="19">
        <v>47.79</v>
      </c>
      <c r="G226" s="40">
        <v>0</v>
      </c>
      <c r="H226" s="40">
        <v>86168.6</v>
      </c>
    </row>
    <row r="227" spans="1:8" s="20" customFormat="1" x14ac:dyDescent="0.25">
      <c r="B227" s="23">
        <v>3</v>
      </c>
      <c r="C227" s="20" t="s">
        <v>50</v>
      </c>
      <c r="D227" s="21">
        <v>86168.6</v>
      </c>
      <c r="E227" s="21">
        <v>41177.5</v>
      </c>
      <c r="F227" s="22">
        <v>47.79</v>
      </c>
      <c r="G227" s="40">
        <v>0</v>
      </c>
      <c r="H227" s="40">
        <v>86168.6</v>
      </c>
    </row>
    <row r="228" spans="1:8" s="20" customFormat="1" x14ac:dyDescent="0.25">
      <c r="B228" s="23">
        <v>32</v>
      </c>
      <c r="C228" s="20" t="s">
        <v>51</v>
      </c>
      <c r="D228" s="21">
        <v>86168.6</v>
      </c>
      <c r="E228" s="21">
        <v>41177.5</v>
      </c>
      <c r="F228" s="22">
        <v>47.79</v>
      </c>
      <c r="G228" s="40">
        <v>0</v>
      </c>
      <c r="H228" s="40">
        <v>86168.6</v>
      </c>
    </row>
    <row r="229" spans="1:8" s="20" customFormat="1" ht="30" x14ac:dyDescent="0.25">
      <c r="B229" s="23">
        <v>322</v>
      </c>
      <c r="C229" s="20" t="s">
        <v>61</v>
      </c>
      <c r="D229" s="21">
        <v>86168.6</v>
      </c>
      <c r="E229" s="21">
        <v>41177.5</v>
      </c>
      <c r="F229" s="22">
        <v>47.79</v>
      </c>
      <c r="G229" s="40">
        <v>0</v>
      </c>
      <c r="H229" s="40">
        <v>86168.6</v>
      </c>
    </row>
    <row r="230" spans="1:8" s="24" customFormat="1" ht="30" x14ac:dyDescent="0.25">
      <c r="A230" s="24" t="s">
        <v>180</v>
      </c>
      <c r="B230" s="27">
        <v>3222</v>
      </c>
      <c r="C230" s="24" t="s">
        <v>181</v>
      </c>
      <c r="D230" s="25">
        <v>86168.6</v>
      </c>
      <c r="E230" s="25">
        <v>41177.5</v>
      </c>
      <c r="F230" s="26">
        <v>47.79</v>
      </c>
      <c r="G230" s="38">
        <v>0</v>
      </c>
      <c r="H230" s="38">
        <v>86168.6</v>
      </c>
    </row>
    <row r="231" spans="1:8" x14ac:dyDescent="0.25">
      <c r="A231" s="14" t="s">
        <v>27</v>
      </c>
      <c r="B231" s="14"/>
      <c r="C231" s="14"/>
      <c r="D231" s="15">
        <v>20000</v>
      </c>
      <c r="E231" s="15">
        <v>0</v>
      </c>
      <c r="F231" s="16">
        <v>0</v>
      </c>
      <c r="G231" s="40">
        <v>0</v>
      </c>
      <c r="H231" s="40">
        <v>20000</v>
      </c>
    </row>
    <row r="232" spans="1:8" x14ac:dyDescent="0.25">
      <c r="A232" s="17" t="s">
        <v>11</v>
      </c>
      <c r="B232" s="17"/>
      <c r="C232" s="17"/>
      <c r="D232" s="18">
        <v>20000</v>
      </c>
      <c r="E232" s="18">
        <v>0</v>
      </c>
      <c r="F232" s="19">
        <v>0</v>
      </c>
      <c r="G232" s="40">
        <v>0</v>
      </c>
      <c r="H232" s="40">
        <v>20000</v>
      </c>
    </row>
    <row r="233" spans="1:8" s="20" customFormat="1" x14ac:dyDescent="0.25">
      <c r="B233" s="23">
        <v>3</v>
      </c>
      <c r="C233" s="20" t="s">
        <v>50</v>
      </c>
      <c r="D233" s="21">
        <v>20000</v>
      </c>
      <c r="E233" s="21">
        <v>0</v>
      </c>
      <c r="F233" s="22">
        <v>0</v>
      </c>
      <c r="G233" s="40">
        <v>0</v>
      </c>
      <c r="H233" s="40">
        <v>20000</v>
      </c>
    </row>
    <row r="234" spans="1:8" s="20" customFormat="1" x14ac:dyDescent="0.25">
      <c r="B234" s="23">
        <v>32</v>
      </c>
      <c r="C234" s="20" t="s">
        <v>51</v>
      </c>
      <c r="D234" s="21">
        <v>20000</v>
      </c>
      <c r="E234" s="21">
        <v>0</v>
      </c>
      <c r="F234" s="22">
        <v>0</v>
      </c>
      <c r="G234" s="40">
        <v>0</v>
      </c>
      <c r="H234" s="40">
        <v>20000</v>
      </c>
    </row>
    <row r="235" spans="1:8" s="20" customFormat="1" ht="30" x14ac:dyDescent="0.25">
      <c r="B235" s="23">
        <v>322</v>
      </c>
      <c r="C235" s="20" t="s">
        <v>61</v>
      </c>
      <c r="D235" s="21">
        <v>20000</v>
      </c>
      <c r="E235" s="21">
        <v>0</v>
      </c>
      <c r="F235" s="22">
        <v>0</v>
      </c>
      <c r="G235" s="40">
        <v>0</v>
      </c>
      <c r="H235" s="40">
        <v>20000</v>
      </c>
    </row>
    <row r="236" spans="1:8" s="24" customFormat="1" ht="30" x14ac:dyDescent="0.25">
      <c r="A236" s="24" t="s">
        <v>182</v>
      </c>
      <c r="B236" s="27">
        <v>3222</v>
      </c>
      <c r="C236" s="24" t="s">
        <v>183</v>
      </c>
      <c r="D236" s="25">
        <v>0</v>
      </c>
      <c r="E236" s="25">
        <v>0</v>
      </c>
      <c r="F236" s="26">
        <v>0</v>
      </c>
      <c r="G236" s="38">
        <v>0</v>
      </c>
      <c r="H236" s="38">
        <v>0</v>
      </c>
    </row>
    <row r="237" spans="1:8" s="24" customFormat="1" ht="45" x14ac:dyDescent="0.25">
      <c r="A237" s="24" t="s">
        <v>184</v>
      </c>
      <c r="B237" s="27">
        <v>3222</v>
      </c>
      <c r="C237" s="24" t="s">
        <v>185</v>
      </c>
      <c r="D237" s="25">
        <v>20000</v>
      </c>
      <c r="E237" s="25">
        <v>0</v>
      </c>
      <c r="F237" s="26">
        <v>0</v>
      </c>
      <c r="G237" s="38">
        <v>0</v>
      </c>
      <c r="H237" s="38">
        <v>20000</v>
      </c>
    </row>
    <row r="238" spans="1:8" x14ac:dyDescent="0.25">
      <c r="A238" s="14" t="s">
        <v>186</v>
      </c>
      <c r="B238" s="14"/>
      <c r="C238" s="14"/>
      <c r="D238" s="15">
        <v>105000</v>
      </c>
      <c r="E238" s="15">
        <v>53641.48</v>
      </c>
      <c r="F238" s="16">
        <v>51.09</v>
      </c>
      <c r="G238" s="38">
        <v>0</v>
      </c>
      <c r="H238" s="40">
        <v>105000</v>
      </c>
    </row>
    <row r="239" spans="1:8" x14ac:dyDescent="0.25">
      <c r="A239" s="17" t="s">
        <v>11</v>
      </c>
      <c r="B239" s="17"/>
      <c r="C239" s="17"/>
      <c r="D239" s="18">
        <v>105000</v>
      </c>
      <c r="E239" s="18">
        <v>53641.48</v>
      </c>
      <c r="F239" s="19">
        <v>51.09</v>
      </c>
      <c r="G239" s="38">
        <v>0</v>
      </c>
      <c r="H239" s="40">
        <v>105000</v>
      </c>
    </row>
    <row r="240" spans="1:8" s="20" customFormat="1" x14ac:dyDescent="0.25">
      <c r="B240" s="23">
        <v>3</v>
      </c>
      <c r="C240" s="20" t="s">
        <v>50</v>
      </c>
      <c r="D240" s="21">
        <v>105000</v>
      </c>
      <c r="E240" s="21">
        <v>53641.48</v>
      </c>
      <c r="F240" s="22">
        <v>51.09</v>
      </c>
      <c r="G240" s="38">
        <v>0</v>
      </c>
      <c r="H240" s="40">
        <v>105000</v>
      </c>
    </row>
    <row r="241" spans="1:8" s="20" customFormat="1" x14ac:dyDescent="0.25">
      <c r="B241" s="23">
        <v>32</v>
      </c>
      <c r="C241" s="20" t="s">
        <v>51</v>
      </c>
      <c r="D241" s="21">
        <v>105000</v>
      </c>
      <c r="E241" s="21">
        <v>53641.48</v>
      </c>
      <c r="F241" s="22">
        <v>51.09</v>
      </c>
      <c r="G241" s="38">
        <v>0</v>
      </c>
      <c r="H241" s="40">
        <v>105000</v>
      </c>
    </row>
    <row r="242" spans="1:8" s="20" customFormat="1" ht="30" x14ac:dyDescent="0.25">
      <c r="B242" s="23">
        <v>322</v>
      </c>
      <c r="C242" s="20" t="s">
        <v>61</v>
      </c>
      <c r="D242" s="21">
        <v>105000</v>
      </c>
      <c r="E242" s="21">
        <v>53641.48</v>
      </c>
      <c r="F242" s="22">
        <v>51.09</v>
      </c>
      <c r="G242" s="38">
        <v>0</v>
      </c>
      <c r="H242" s="40">
        <v>105000</v>
      </c>
    </row>
    <row r="243" spans="1:8" s="24" customFormat="1" ht="30" x14ac:dyDescent="0.25">
      <c r="A243" s="24" t="s">
        <v>187</v>
      </c>
      <c r="B243" s="27">
        <v>3222</v>
      </c>
      <c r="C243" s="24" t="s">
        <v>188</v>
      </c>
      <c r="D243" s="25">
        <v>105000</v>
      </c>
      <c r="E243" s="25">
        <v>53641.48</v>
      </c>
      <c r="F243" s="26">
        <v>51.09</v>
      </c>
      <c r="G243" s="38">
        <v>0</v>
      </c>
      <c r="H243" s="38">
        <v>105000</v>
      </c>
    </row>
    <row r="244" spans="1:8" x14ac:dyDescent="0.25">
      <c r="A244" s="14" t="s">
        <v>35</v>
      </c>
      <c r="B244" s="14"/>
      <c r="C244" s="14"/>
      <c r="D244" s="15">
        <v>38500</v>
      </c>
      <c r="E244" s="15">
        <v>12042</v>
      </c>
      <c r="F244" s="16">
        <v>31.28</v>
      </c>
      <c r="G244" s="40">
        <v>-18500</v>
      </c>
      <c r="H244" s="40">
        <v>20000</v>
      </c>
    </row>
    <row r="245" spans="1:8" x14ac:dyDescent="0.25">
      <c r="A245" s="17" t="s">
        <v>11</v>
      </c>
      <c r="B245" s="17"/>
      <c r="C245" s="17"/>
      <c r="D245" s="18">
        <v>38500</v>
      </c>
      <c r="E245" s="18">
        <v>12042</v>
      </c>
      <c r="F245" s="19">
        <v>31.28</v>
      </c>
      <c r="G245" s="40">
        <v>-18500</v>
      </c>
      <c r="H245" s="40">
        <v>20000</v>
      </c>
    </row>
    <row r="246" spans="1:8" s="20" customFormat="1" x14ac:dyDescent="0.25">
      <c r="B246" s="23">
        <v>3</v>
      </c>
      <c r="C246" s="20" t="s">
        <v>50</v>
      </c>
      <c r="D246" s="21">
        <v>38500</v>
      </c>
      <c r="E246" s="21">
        <v>12042</v>
      </c>
      <c r="F246" s="22">
        <v>31.28</v>
      </c>
      <c r="G246" s="40">
        <v>-18500</v>
      </c>
      <c r="H246" s="40">
        <v>20000</v>
      </c>
    </row>
    <row r="247" spans="1:8" s="20" customFormat="1" x14ac:dyDescent="0.25">
      <c r="B247" s="23">
        <v>32</v>
      </c>
      <c r="C247" s="20" t="s">
        <v>51</v>
      </c>
      <c r="D247" s="21">
        <v>38500</v>
      </c>
      <c r="E247" s="21">
        <v>12042</v>
      </c>
      <c r="F247" s="22">
        <v>31.28</v>
      </c>
      <c r="G247" s="40">
        <v>-18500</v>
      </c>
      <c r="H247" s="40">
        <v>20000</v>
      </c>
    </row>
    <row r="248" spans="1:8" s="20" customFormat="1" ht="30" x14ac:dyDescent="0.25">
      <c r="B248" s="23">
        <v>322</v>
      </c>
      <c r="C248" s="20" t="s">
        <v>61</v>
      </c>
      <c r="D248" s="21">
        <v>20000</v>
      </c>
      <c r="E248" s="21">
        <v>12042</v>
      </c>
      <c r="F248" s="22">
        <v>60.21</v>
      </c>
      <c r="G248" s="38">
        <v>0</v>
      </c>
      <c r="H248" s="40">
        <v>20000</v>
      </c>
    </row>
    <row r="249" spans="1:8" s="24" customFormat="1" ht="30" x14ac:dyDescent="0.25">
      <c r="A249" s="24" t="s">
        <v>189</v>
      </c>
      <c r="B249" s="27">
        <v>3222</v>
      </c>
      <c r="C249" s="24" t="s">
        <v>190</v>
      </c>
      <c r="D249" s="25">
        <v>20000</v>
      </c>
      <c r="E249" s="25">
        <v>12042</v>
      </c>
      <c r="F249" s="26">
        <v>60.21</v>
      </c>
      <c r="G249" s="38">
        <v>0</v>
      </c>
      <c r="H249" s="38">
        <v>20000</v>
      </c>
    </row>
    <row r="250" spans="1:8" s="20" customFormat="1" x14ac:dyDescent="0.25">
      <c r="B250" s="23">
        <v>323</v>
      </c>
      <c r="C250" s="20" t="s">
        <v>74</v>
      </c>
      <c r="D250" s="21">
        <v>18500</v>
      </c>
      <c r="E250" s="21">
        <v>0</v>
      </c>
      <c r="F250" s="22">
        <v>0</v>
      </c>
      <c r="G250" s="40">
        <v>-18500</v>
      </c>
      <c r="H250" s="21">
        <v>0</v>
      </c>
    </row>
    <row r="251" spans="1:8" s="24" customFormat="1" ht="30" x14ac:dyDescent="0.25">
      <c r="A251" s="24" t="s">
        <v>191</v>
      </c>
      <c r="B251" s="27">
        <v>3239</v>
      </c>
      <c r="C251" s="24" t="s">
        <v>165</v>
      </c>
      <c r="D251" s="25">
        <v>18500</v>
      </c>
      <c r="E251" s="25">
        <v>0</v>
      </c>
      <c r="F251" s="26">
        <v>0</v>
      </c>
      <c r="G251" s="38">
        <v>-18500</v>
      </c>
      <c r="H251" s="25">
        <v>0</v>
      </c>
    </row>
    <row r="252" spans="1:8" x14ac:dyDescent="0.25">
      <c r="A252" s="14" t="s">
        <v>22</v>
      </c>
      <c r="B252" s="14"/>
      <c r="C252" s="14"/>
    </row>
    <row r="253" spans="1:8" x14ac:dyDescent="0.25">
      <c r="A253" s="1" t="s">
        <v>196</v>
      </c>
      <c r="B253" s="1"/>
      <c r="C253" s="1"/>
    </row>
    <row r="254" spans="1:8" x14ac:dyDescent="0.25">
      <c r="A254" s="14" t="s">
        <v>22</v>
      </c>
      <c r="B254" s="14"/>
      <c r="C254" s="14"/>
      <c r="D254" s="15">
        <v>0</v>
      </c>
      <c r="E254" s="15">
        <v>0</v>
      </c>
      <c r="F254" s="16">
        <v>0</v>
      </c>
      <c r="G254" s="40">
        <v>0</v>
      </c>
      <c r="H254" s="40">
        <v>21903.22</v>
      </c>
    </row>
    <row r="255" spans="1:8" x14ac:dyDescent="0.25">
      <c r="A255" s="17" t="s">
        <v>11</v>
      </c>
      <c r="B255" s="17"/>
      <c r="C255" s="17"/>
      <c r="D255" s="18">
        <v>0</v>
      </c>
      <c r="E255" s="18">
        <v>0</v>
      </c>
      <c r="F255" s="19">
        <v>0</v>
      </c>
      <c r="G255" s="40">
        <v>0</v>
      </c>
      <c r="H255" s="40">
        <v>21903.22</v>
      </c>
    </row>
    <row r="256" spans="1:8" x14ac:dyDescent="0.25">
      <c r="A256" s="20"/>
      <c r="B256" s="23">
        <v>3</v>
      </c>
      <c r="C256" s="20" t="s">
        <v>50</v>
      </c>
      <c r="D256" s="21">
        <v>0</v>
      </c>
      <c r="E256" s="21">
        <v>0</v>
      </c>
      <c r="F256" s="22">
        <v>0</v>
      </c>
      <c r="G256" s="40">
        <v>0</v>
      </c>
      <c r="H256" s="40">
        <v>21903.22</v>
      </c>
    </row>
    <row r="257" spans="1:8" x14ac:dyDescent="0.25">
      <c r="A257" s="20"/>
      <c r="B257" s="23">
        <v>32</v>
      </c>
      <c r="C257" s="20" t="s">
        <v>51</v>
      </c>
      <c r="D257" s="21">
        <v>0</v>
      </c>
      <c r="E257" s="21">
        <v>0</v>
      </c>
      <c r="F257" s="22">
        <v>0</v>
      </c>
      <c r="G257" s="40">
        <v>0</v>
      </c>
      <c r="H257" s="40">
        <v>21903.22</v>
      </c>
    </row>
    <row r="258" spans="1:8" ht="30" x14ac:dyDescent="0.25">
      <c r="A258" s="20"/>
      <c r="B258" s="23">
        <v>322</v>
      </c>
      <c r="C258" s="20" t="s">
        <v>61</v>
      </c>
      <c r="D258" s="21">
        <v>0</v>
      </c>
      <c r="E258" s="21">
        <v>0</v>
      </c>
      <c r="F258" s="22">
        <v>0</v>
      </c>
      <c r="G258" s="40">
        <v>0</v>
      </c>
      <c r="H258" s="40">
        <v>21903.22</v>
      </c>
    </row>
    <row r="259" spans="1:8" ht="30" x14ac:dyDescent="0.25">
      <c r="A259" s="24" t="s">
        <v>180</v>
      </c>
      <c r="B259" s="27">
        <v>3222</v>
      </c>
      <c r="C259" s="24" t="s">
        <v>198</v>
      </c>
      <c r="D259" s="21">
        <v>0</v>
      </c>
      <c r="E259" s="21">
        <v>0</v>
      </c>
      <c r="F259" s="22">
        <v>0</v>
      </c>
      <c r="G259" s="38">
        <v>0</v>
      </c>
      <c r="H259" s="40">
        <v>21903.22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Božica Malobabić</dc:creator>
  <cp:lastModifiedBy>OSDT-R</cp:lastModifiedBy>
  <dcterms:created xsi:type="dcterms:W3CDTF">2017-11-07T09:44:36Z</dcterms:created>
  <dcterms:modified xsi:type="dcterms:W3CDTF">2018-01-17T07:36:05Z</dcterms:modified>
</cp:coreProperties>
</file>